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437f94778531c8d3/PowerliftingMeets_SCN/"/>
    </mc:Choice>
  </mc:AlternateContent>
  <xr:revisionPtr revIDLastSave="17" documentId="8_{8E2454C5-7904-4B4E-8EDC-F49047B5149D}" xr6:coauthVersionLast="47" xr6:coauthVersionMax="47" xr10:uidLastSave="{005B3531-52C4-408F-93B8-02F5107F0C76}"/>
  <bookViews>
    <workbookView xWindow="-98" yWindow="-98" windowWidth="20715" windowHeight="13276" xr2:uid="{00000000-000D-0000-FFFF-FFFF00000000}"/>
  </bookViews>
  <sheets>
    <sheet name="Master Sheet" sheetId="2" r:id="rId1"/>
    <sheet name="Data Validation" sheetId="3" state="hidden" r:id="rId2"/>
    <sheet name="BL" sheetId="6" state="hidden" r:id="rId3"/>
    <sheet name="Class Calculator" sheetId="5" state="hidden" r:id="rId4"/>
  </sheets>
  <externalReferences>
    <externalReference r:id="rId5"/>
  </externalReferences>
  <definedNames>
    <definedName name="Age_Div" localSheetId="2">'[1]Data Validation'!$A$3:$A$19</definedName>
    <definedName name="Age_Div">'Data Validation'!$A$3:$A$19</definedName>
    <definedName name="BestLifter" localSheetId="2">'[1]Data Validation'!$A$27:$A$28</definedName>
    <definedName name="BestLifter">'Data Validation'!$A$27:$A$28</definedName>
    <definedName name="Gender" localSheetId="2">'[1]Data Validation'!$K$1:$K$2</definedName>
    <definedName name="Gender">'Data Validation'!$K$1:$K$2</definedName>
    <definedName name="Open_Div" localSheetId="2">'[1]Data Validation'!$A$1:$A$2</definedName>
    <definedName name="Open_Div">'Data Validation'!$A$1:$A$2</definedName>
    <definedName name="Other_Div_NS" localSheetId="2">'[1]Data Validation'!$A$20:$A$23</definedName>
    <definedName name="Other_Div_NS">'Data Validation'!$A$20:$A$23</definedName>
    <definedName name="Other_Division" localSheetId="2">'[1]Data Validation'!$A$20:$A$25</definedName>
    <definedName name="Other_Division">'Data Validation'!$A$20:$A$25</definedName>
    <definedName name="_xlnm.Print_Area" localSheetId="0">'Master Sheet'!$A$1:$T$104</definedName>
    <definedName name="Sex" localSheetId="0">'Data Validation'!$K$1:$K$2</definedName>
    <definedName name="State" localSheetId="2">'[1]Data Validation'!$J$1:$J$51</definedName>
    <definedName name="State">'Data Validation'!$J$1:$J$51</definedName>
    <definedName name="Weight_Class" localSheetId="2">'[1]Data Validation'!$D$1:$D$15</definedName>
    <definedName name="Weight_Class">'Data Validation'!$D$1:$D$15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7" i="2" l="1"/>
  <c r="M89" i="2"/>
  <c r="M90" i="2"/>
  <c r="M92" i="2"/>
  <c r="M93" i="2"/>
  <c r="M96" i="2"/>
  <c r="M97" i="2"/>
  <c r="M98" i="2"/>
  <c r="M99" i="2"/>
  <c r="M100" i="2"/>
  <c r="M101" i="2"/>
  <c r="M102" i="2"/>
  <c r="M103" i="2"/>
  <c r="M104" i="2"/>
  <c r="M83" i="2"/>
  <c r="M78" i="2"/>
  <c r="M80" i="2"/>
  <c r="M81" i="2"/>
  <c r="M82" i="2"/>
  <c r="M85" i="2"/>
  <c r="M86" i="2"/>
  <c r="M87" i="2"/>
  <c r="M88" i="2"/>
  <c r="M94" i="2"/>
  <c r="M95" i="2"/>
  <c r="M91" i="2"/>
  <c r="M79" i="2"/>
  <c r="M84" i="2"/>
  <c r="M76" i="2"/>
  <c r="M75" i="2"/>
  <c r="L107" i="2"/>
  <c r="L106" i="2"/>
  <c r="L105" i="2"/>
  <c r="L98" i="2"/>
  <c r="L102" i="2"/>
  <c r="L115" i="2"/>
  <c r="M115" i="2" s="1"/>
  <c r="BN115" i="2" s="1"/>
  <c r="L100" i="2"/>
  <c r="L97" i="2"/>
  <c r="L103" i="2"/>
  <c r="BN103" i="2" s="1"/>
  <c r="L90" i="2"/>
  <c r="BN90" i="2" s="1"/>
  <c r="L104" i="2"/>
  <c r="L110" i="2"/>
  <c r="L83" i="2"/>
  <c r="L75" i="2"/>
  <c r="L86" i="2"/>
  <c r="BN86" i="2" s="1"/>
  <c r="L82" i="2"/>
  <c r="L91" i="2"/>
  <c r="L76" i="2"/>
  <c r="BN76" i="2" s="1"/>
  <c r="L87" i="2"/>
  <c r="BN87" i="2" s="1"/>
  <c r="L79" i="2"/>
  <c r="BN79" i="2" s="1"/>
  <c r="L84" i="2"/>
  <c r="L93" i="2"/>
  <c r="BN93" i="2" s="1"/>
  <c r="L92" i="2"/>
  <c r="BN92" i="2" s="1"/>
  <c r="L114" i="2"/>
  <c r="M114" i="2" s="1"/>
  <c r="BN114" i="2" s="1"/>
  <c r="L77" i="2"/>
  <c r="L89" i="2"/>
  <c r="BN89" i="2" s="1"/>
  <c r="L113" i="2"/>
  <c r="M113" i="2" s="1"/>
  <c r="L112" i="2"/>
  <c r="M112" i="2" s="1"/>
  <c r="L101" i="2"/>
  <c r="BN101" i="2" s="1"/>
  <c r="L99" i="2"/>
  <c r="L96" i="2"/>
  <c r="L88" i="2"/>
  <c r="BN88" i="2" s="1"/>
  <c r="L78" i="2"/>
  <c r="L85" i="2"/>
  <c r="BN85" i="2" s="1"/>
  <c r="L95" i="2"/>
  <c r="BN95" i="2" s="1"/>
  <c r="L80" i="2"/>
  <c r="L111" i="2"/>
  <c r="L94" i="2"/>
  <c r="BN82" i="2" l="1"/>
  <c r="BN100" i="2"/>
  <c r="BN77" i="2"/>
  <c r="BN96" i="2"/>
  <c r="BN99" i="2"/>
  <c r="BN75" i="2"/>
  <c r="BN80" i="2"/>
  <c r="BN97" i="2"/>
  <c r="BN84" i="2"/>
  <c r="BN83" i="2"/>
  <c r="BN102" i="2"/>
  <c r="BN78" i="2"/>
  <c r="BN94" i="2"/>
  <c r="BN98" i="2"/>
  <c r="BN104" i="2"/>
  <c r="BN91" i="2"/>
  <c r="BL114" i="2"/>
  <c r="BI114" i="2"/>
  <c r="BJ114" i="2" s="1"/>
  <c r="BE114" i="2"/>
  <c r="AY114" i="2"/>
  <c r="AX114" i="2"/>
  <c r="AT114" i="2"/>
  <c r="AU114" i="2" s="1"/>
  <c r="AR114" i="2"/>
  <c r="AQ114" i="2"/>
  <c r="BE104" i="2"/>
  <c r="AY104" i="2"/>
  <c r="AX104" i="2"/>
  <c r="AW104" i="2"/>
  <c r="AV104" i="2"/>
  <c r="AT104" i="2"/>
  <c r="AR104" i="2"/>
  <c r="AQ104" i="2"/>
  <c r="BE77" i="2"/>
  <c r="AY77" i="2"/>
  <c r="AX77" i="2"/>
  <c r="AW77" i="2"/>
  <c r="AV77" i="2"/>
  <c r="AT77" i="2"/>
  <c r="AU77" i="2" s="1"/>
  <c r="AR77" i="2"/>
  <c r="AQ77" i="2"/>
  <c r="BE89" i="2"/>
  <c r="AY89" i="2"/>
  <c r="AX89" i="2"/>
  <c r="AW89" i="2"/>
  <c r="AV89" i="2"/>
  <c r="AT89" i="2"/>
  <c r="AU89" i="2" s="1"/>
  <c r="AR89" i="2"/>
  <c r="AQ89" i="2"/>
  <c r="BE110" i="2"/>
  <c r="AY110" i="2"/>
  <c r="AX110" i="2"/>
  <c r="AW110" i="2"/>
  <c r="AV110" i="2"/>
  <c r="AT110" i="2"/>
  <c r="AU110" i="2" s="1"/>
  <c r="AR110" i="2"/>
  <c r="AQ110" i="2"/>
  <c r="BL76" i="2"/>
  <c r="BI76" i="2"/>
  <c r="BJ76" i="2" s="1"/>
  <c r="BE76" i="2"/>
  <c r="AY76" i="2"/>
  <c r="AX76" i="2"/>
  <c r="AT76" i="2"/>
  <c r="AU76" i="2" s="1"/>
  <c r="AR76" i="2"/>
  <c r="AQ76" i="2"/>
  <c r="BL83" i="2"/>
  <c r="BI83" i="2"/>
  <c r="BJ83" i="2" s="1"/>
  <c r="BE83" i="2"/>
  <c r="AY83" i="2"/>
  <c r="AX83" i="2"/>
  <c r="AT83" i="2"/>
  <c r="AR83" i="2"/>
  <c r="AQ83" i="2"/>
  <c r="BL87" i="2"/>
  <c r="BI87" i="2"/>
  <c r="BJ87" i="2" s="1"/>
  <c r="BE87" i="2"/>
  <c r="AY87" i="2"/>
  <c r="AX87" i="2"/>
  <c r="AT87" i="2"/>
  <c r="AU87" i="2" s="1"/>
  <c r="AR87" i="2"/>
  <c r="AQ87" i="2"/>
  <c r="BL80" i="2"/>
  <c r="BI80" i="2"/>
  <c r="BJ80" i="2" s="1"/>
  <c r="BE80" i="2"/>
  <c r="AY80" i="2"/>
  <c r="AX80" i="2"/>
  <c r="AT80" i="2"/>
  <c r="AU80" i="2" s="1"/>
  <c r="AR80" i="2"/>
  <c r="AQ80" i="2"/>
  <c r="BL113" i="2"/>
  <c r="BI113" i="2"/>
  <c r="BJ113" i="2" s="1"/>
  <c r="BE113" i="2"/>
  <c r="AY113" i="2"/>
  <c r="AX113" i="2"/>
  <c r="AT113" i="2"/>
  <c r="AU113" i="2" s="1"/>
  <c r="AR113" i="2"/>
  <c r="AQ113" i="2"/>
  <c r="BL112" i="2"/>
  <c r="BI112" i="2"/>
  <c r="BJ112" i="2" s="1"/>
  <c r="BE112" i="2"/>
  <c r="AY112" i="2"/>
  <c r="AX112" i="2"/>
  <c r="AT112" i="2"/>
  <c r="AU112" i="2" s="1"/>
  <c r="AR112" i="2"/>
  <c r="AQ112" i="2"/>
  <c r="BL111" i="2"/>
  <c r="BI111" i="2"/>
  <c r="BJ111" i="2" s="1"/>
  <c r="BK111" i="2" s="1"/>
  <c r="BE111" i="2"/>
  <c r="AY111" i="2"/>
  <c r="AX111" i="2"/>
  <c r="AT111" i="2"/>
  <c r="AU111" i="2" s="1"/>
  <c r="AR111" i="2"/>
  <c r="AQ111" i="2"/>
  <c r="BL79" i="2"/>
  <c r="BI79" i="2"/>
  <c r="BJ79" i="2" s="1"/>
  <c r="BE79" i="2"/>
  <c r="AY79" i="2"/>
  <c r="AX79" i="2"/>
  <c r="AT79" i="2"/>
  <c r="AU79" i="2" s="1"/>
  <c r="AR79" i="2"/>
  <c r="AQ79" i="2"/>
  <c r="BL101" i="2"/>
  <c r="BI101" i="2"/>
  <c r="BJ101" i="2" s="1"/>
  <c r="BE101" i="2"/>
  <c r="AY101" i="2"/>
  <c r="AX101" i="2"/>
  <c r="AT101" i="2"/>
  <c r="AU101" i="2" s="1"/>
  <c r="AR101" i="2"/>
  <c r="AQ101" i="2"/>
  <c r="BL99" i="2"/>
  <c r="BJ99" i="2"/>
  <c r="BI99" i="2"/>
  <c r="BE99" i="2"/>
  <c r="AY99" i="2"/>
  <c r="AX99" i="2"/>
  <c r="AT99" i="2"/>
  <c r="AR99" i="2"/>
  <c r="AQ99" i="2"/>
  <c r="BE98" i="2"/>
  <c r="AY98" i="2"/>
  <c r="AX98" i="2"/>
  <c r="AW98" i="2"/>
  <c r="AV98" i="2"/>
  <c r="AT98" i="2"/>
  <c r="AU98" i="2" s="1"/>
  <c r="AR98" i="2"/>
  <c r="AQ98" i="2"/>
  <c r="BE78" i="2"/>
  <c r="AY78" i="2"/>
  <c r="AX78" i="2"/>
  <c r="AW78" i="2"/>
  <c r="AV78" i="2"/>
  <c r="AT78" i="2"/>
  <c r="AU78" i="2" s="1"/>
  <c r="AR78" i="2"/>
  <c r="AQ78" i="2"/>
  <c r="BE102" i="2"/>
  <c r="AY102" i="2"/>
  <c r="AX102" i="2"/>
  <c r="AW102" i="2"/>
  <c r="AV102" i="2"/>
  <c r="AT102" i="2"/>
  <c r="AU102" i="2" s="1"/>
  <c r="AR102" i="2"/>
  <c r="AQ102" i="2"/>
  <c r="BE85" i="2"/>
  <c r="AY85" i="2"/>
  <c r="AX85" i="2"/>
  <c r="AW85" i="2"/>
  <c r="AV85" i="2"/>
  <c r="AT85" i="2"/>
  <c r="AU85" i="2" s="1"/>
  <c r="AR85" i="2"/>
  <c r="AQ85" i="2"/>
  <c r="BL115" i="2"/>
  <c r="BI115" i="2"/>
  <c r="BJ115" i="2" s="1"/>
  <c r="BE115" i="2"/>
  <c r="AY115" i="2"/>
  <c r="AX115" i="2"/>
  <c r="AT115" i="2"/>
  <c r="AR115" i="2"/>
  <c r="AQ115" i="2"/>
  <c r="BL100" i="2"/>
  <c r="BI100" i="2"/>
  <c r="BJ100" i="2" s="1"/>
  <c r="BE100" i="2"/>
  <c r="AY100" i="2"/>
  <c r="AX100" i="2"/>
  <c r="AT100" i="2"/>
  <c r="AU100" i="2" s="1"/>
  <c r="AR100" i="2"/>
  <c r="AQ100" i="2"/>
  <c r="BL97" i="2"/>
  <c r="BI97" i="2"/>
  <c r="BJ97" i="2" s="1"/>
  <c r="BE97" i="2"/>
  <c r="AY97" i="2"/>
  <c r="AX97" i="2"/>
  <c r="AT97" i="2"/>
  <c r="AU97" i="2" s="1"/>
  <c r="AR97" i="2"/>
  <c r="AQ97" i="2"/>
  <c r="BL103" i="2"/>
  <c r="BI103" i="2"/>
  <c r="BJ103" i="2" s="1"/>
  <c r="BE103" i="2"/>
  <c r="AY103" i="2"/>
  <c r="AX103" i="2"/>
  <c r="AT103" i="2"/>
  <c r="AU103" i="2" s="1"/>
  <c r="AR103" i="2"/>
  <c r="AQ103" i="2"/>
  <c r="BL95" i="2"/>
  <c r="BI95" i="2"/>
  <c r="BJ95" i="2" s="1"/>
  <c r="BE95" i="2"/>
  <c r="AY95" i="2"/>
  <c r="AX95" i="2"/>
  <c r="AT95" i="2"/>
  <c r="AR95" i="2"/>
  <c r="AQ95" i="2"/>
  <c r="BL75" i="2"/>
  <c r="BI75" i="2"/>
  <c r="BJ75" i="2" s="1"/>
  <c r="BE75" i="2"/>
  <c r="AY75" i="2"/>
  <c r="AX75" i="2"/>
  <c r="AT75" i="2"/>
  <c r="AU75" i="2" s="1"/>
  <c r="AR75" i="2"/>
  <c r="AQ75" i="2"/>
  <c r="BL86" i="2"/>
  <c r="BI86" i="2"/>
  <c r="BJ86" i="2" s="1"/>
  <c r="BE86" i="2"/>
  <c r="AY86" i="2"/>
  <c r="AX86" i="2"/>
  <c r="AT86" i="2"/>
  <c r="AU86" i="2" s="1"/>
  <c r="AR86" i="2"/>
  <c r="AQ86" i="2"/>
  <c r="BL82" i="2"/>
  <c r="BI82" i="2"/>
  <c r="BJ82" i="2" s="1"/>
  <c r="BE82" i="2"/>
  <c r="AY82" i="2"/>
  <c r="AX82" i="2"/>
  <c r="AT82" i="2"/>
  <c r="AU82" i="2" s="1"/>
  <c r="AR82" i="2"/>
  <c r="AQ82" i="2"/>
  <c r="BL90" i="2"/>
  <c r="BI90" i="2"/>
  <c r="BJ90" i="2" s="1"/>
  <c r="BE90" i="2"/>
  <c r="AY90" i="2"/>
  <c r="AX90" i="2"/>
  <c r="AT90" i="2"/>
  <c r="AU90" i="2" s="1"/>
  <c r="AR90" i="2"/>
  <c r="AQ90" i="2"/>
  <c r="BL91" i="2"/>
  <c r="BI91" i="2"/>
  <c r="BJ91" i="2" s="1"/>
  <c r="BE91" i="2"/>
  <c r="AY91" i="2"/>
  <c r="AX91" i="2"/>
  <c r="AT91" i="2"/>
  <c r="AU91" i="2" s="1"/>
  <c r="AR91" i="2"/>
  <c r="AQ91" i="2"/>
  <c r="L5" i="2"/>
  <c r="L4" i="2"/>
  <c r="L23" i="2"/>
  <c r="L22" i="2"/>
  <c r="L39" i="2"/>
  <c r="L38" i="2"/>
  <c r="L55" i="2"/>
  <c r="L54" i="2"/>
  <c r="L81" i="2"/>
  <c r="BN81" i="2" s="1"/>
  <c r="BI94" i="2"/>
  <c r="BJ94" i="2" s="1"/>
  <c r="BK94" i="2" s="1"/>
  <c r="BL94" i="2"/>
  <c r="BI84" i="2"/>
  <c r="BJ84" i="2" s="1"/>
  <c r="BK84" i="2" s="1"/>
  <c r="BL84" i="2"/>
  <c r="BI96" i="2"/>
  <c r="BJ96" i="2" s="1"/>
  <c r="BK96" i="2" s="1"/>
  <c r="BL96" i="2"/>
  <c r="BI92" i="2"/>
  <c r="BJ92" i="2" s="1"/>
  <c r="BK92" i="2" s="1"/>
  <c r="BL92" i="2"/>
  <c r="BI93" i="2"/>
  <c r="BJ93" i="2" s="1"/>
  <c r="BK93" i="2" s="1"/>
  <c r="BL93" i="2"/>
  <c r="BI88" i="2"/>
  <c r="BJ88" i="2" s="1"/>
  <c r="BK88" i="2" s="1"/>
  <c r="BL88" i="2"/>
  <c r="BI105" i="2"/>
  <c r="BJ105" i="2" s="1"/>
  <c r="BK105" i="2" s="1"/>
  <c r="BL105" i="2"/>
  <c r="BI106" i="2"/>
  <c r="BJ106" i="2" s="1"/>
  <c r="BK106" i="2" s="1"/>
  <c r="BL106" i="2"/>
  <c r="BI107" i="2"/>
  <c r="BJ107" i="2" s="1"/>
  <c r="BK107" i="2" s="1"/>
  <c r="BL107" i="2"/>
  <c r="BL81" i="2"/>
  <c r="BI81" i="2"/>
  <c r="BJ81" i="2" s="1"/>
  <c r="BK81" i="2" s="1"/>
  <c r="T98" i="2"/>
  <c r="T102" i="2"/>
  <c r="T90" i="2"/>
  <c r="T76" i="2"/>
  <c r="T97" i="2"/>
  <c r="T101" i="2"/>
  <c r="T115" i="2"/>
  <c r="T89" i="2"/>
  <c r="T86" i="2"/>
  <c r="T75" i="2"/>
  <c r="T82" i="2"/>
  <c r="T87" i="2"/>
  <c r="T104" i="2"/>
  <c r="T79" i="2"/>
  <c r="T78" i="2"/>
  <c r="T85" i="2"/>
  <c r="T113" i="2"/>
  <c r="T80" i="2"/>
  <c r="T100" i="2"/>
  <c r="T112" i="2"/>
  <c r="T99" i="2"/>
  <c r="T111" i="2"/>
  <c r="T91" i="2"/>
  <c r="T77" i="2"/>
  <c r="T83" i="2"/>
  <c r="T114" i="2"/>
  <c r="T103" i="2"/>
  <c r="T110" i="2"/>
  <c r="T95" i="2"/>
  <c r="AZ98" i="2" l="1"/>
  <c r="AU104" i="2"/>
  <c r="AZ104" i="2" s="1"/>
  <c r="AU99" i="2"/>
  <c r="AU95" i="2"/>
  <c r="AZ89" i="2"/>
  <c r="AU115" i="2"/>
  <c r="BK87" i="2"/>
  <c r="AW87" i="2" s="1"/>
  <c r="AU83" i="2"/>
  <c r="AZ85" i="2"/>
  <c r="AW111" i="2"/>
  <c r="AZ102" i="2"/>
  <c r="AZ77" i="2"/>
  <c r="AZ110" i="2"/>
  <c r="AG87" i="2"/>
  <c r="AG104" i="2"/>
  <c r="AG99" i="2"/>
  <c r="AG112" i="2"/>
  <c r="AP112" i="2"/>
  <c r="W112" i="2"/>
  <c r="AG83" i="2"/>
  <c r="AG77" i="2"/>
  <c r="AG111" i="2"/>
  <c r="AP111" i="2"/>
  <c r="W111" i="2"/>
  <c r="AG101" i="2"/>
  <c r="AP113" i="2"/>
  <c r="W113" i="2"/>
  <c r="AG113" i="2"/>
  <c r="AG76" i="2"/>
  <c r="AG89" i="2"/>
  <c r="AG79" i="2"/>
  <c r="AG80" i="2"/>
  <c r="AG110" i="2"/>
  <c r="AP110" i="2"/>
  <c r="W110" i="2"/>
  <c r="AG114" i="2"/>
  <c r="AP114" i="2"/>
  <c r="W114" i="2"/>
  <c r="BK80" i="2"/>
  <c r="AV80" i="2" s="1"/>
  <c r="BK90" i="2"/>
  <c r="AV90" i="2" s="1"/>
  <c r="BK79" i="2"/>
  <c r="AV79" i="2" s="1"/>
  <c r="BK101" i="2"/>
  <c r="AW101" i="2" s="1"/>
  <c r="BK95" i="2"/>
  <c r="AW95" i="2" s="1"/>
  <c r="BK114" i="2"/>
  <c r="AW114" i="2" s="1"/>
  <c r="BK115" i="2"/>
  <c r="AW115" i="2" s="1"/>
  <c r="BK113" i="2"/>
  <c r="AV113" i="2" s="1"/>
  <c r="BK76" i="2"/>
  <c r="AW76" i="2" s="1"/>
  <c r="AV111" i="2"/>
  <c r="AZ78" i="2"/>
  <c r="BK99" i="2"/>
  <c r="AW99" i="2" s="1"/>
  <c r="BK112" i="2"/>
  <c r="AW112" i="2" s="1"/>
  <c r="BK83" i="2"/>
  <c r="AW83" i="2" s="1"/>
  <c r="AG82" i="2"/>
  <c r="AG103" i="2"/>
  <c r="AG85" i="2"/>
  <c r="AG97" i="2"/>
  <c r="AG98" i="2"/>
  <c r="AG86" i="2"/>
  <c r="AG91" i="2"/>
  <c r="AG75" i="2"/>
  <c r="AG100" i="2"/>
  <c r="AG78" i="2"/>
  <c r="AG90" i="2"/>
  <c r="AG95" i="2"/>
  <c r="AG115" i="2"/>
  <c r="AP115" i="2"/>
  <c r="W115" i="2"/>
  <c r="AG102" i="2"/>
  <c r="BK97" i="2"/>
  <c r="AW97" i="2" s="1"/>
  <c r="BK86" i="2"/>
  <c r="AV86" i="2" s="1"/>
  <c r="BK91" i="2"/>
  <c r="AW91" i="2" s="1"/>
  <c r="BK75" i="2"/>
  <c r="AW75" i="2" s="1"/>
  <c r="BK100" i="2"/>
  <c r="AW100" i="2" s="1"/>
  <c r="BK82" i="2"/>
  <c r="AV82" i="2" s="1"/>
  <c r="BK103" i="2"/>
  <c r="AW103" i="2" s="1"/>
  <c r="AV94" i="2"/>
  <c r="AW94" i="2"/>
  <c r="AV84" i="2"/>
  <c r="AW84" i="2"/>
  <c r="AV96" i="2"/>
  <c r="AW96" i="2"/>
  <c r="AV92" i="2"/>
  <c r="AW92" i="2"/>
  <c r="AV93" i="2"/>
  <c r="AW93" i="2"/>
  <c r="AV88" i="2"/>
  <c r="AW88" i="2"/>
  <c r="AV105" i="2"/>
  <c r="AW105" i="2"/>
  <c r="AV106" i="2"/>
  <c r="AW106" i="2"/>
  <c r="AV107" i="2"/>
  <c r="AW107" i="2"/>
  <c r="AW81" i="2"/>
  <c r="AV81" i="2"/>
  <c r="T4" i="2"/>
  <c r="Z4" i="2"/>
  <c r="T81" i="2"/>
  <c r="Z5" i="2"/>
  <c r="AV114" i="2" l="1"/>
  <c r="AZ114" i="2" s="1"/>
  <c r="AZ111" i="2"/>
  <c r="AW86" i="2"/>
  <c r="AZ86" i="2" s="1"/>
  <c r="AV112" i="2"/>
  <c r="AV87" i="2"/>
  <c r="AZ87" i="2" s="1"/>
  <c r="AV91" i="2"/>
  <c r="AV115" i="2"/>
  <c r="AW113" i="2"/>
  <c r="AZ113" i="2" s="1"/>
  <c r="AW90" i="2"/>
  <c r="AZ90" i="2" s="1"/>
  <c r="AV76" i="2"/>
  <c r="AZ76" i="2" s="1"/>
  <c r="AW82" i="2"/>
  <c r="AV83" i="2"/>
  <c r="AZ83" i="2" s="1"/>
  <c r="AV100" i="2"/>
  <c r="AV97" i="2"/>
  <c r="AV101" i="2"/>
  <c r="AZ101" i="2" s="1"/>
  <c r="T94" i="2"/>
  <c r="T5" i="2"/>
  <c r="AZ112" i="2" l="1"/>
  <c r="AL77" i="2"/>
  <c r="AL99" i="2"/>
  <c r="AV95" i="2"/>
  <c r="AZ95" i="2" s="1"/>
  <c r="AV99" i="2"/>
  <c r="AZ99" i="2" s="1"/>
  <c r="AL76" i="2"/>
  <c r="AL110" i="2"/>
  <c r="AK110" i="2"/>
  <c r="AJ110" i="2"/>
  <c r="AO110" i="2"/>
  <c r="AM110" i="2" s="1"/>
  <c r="AL80" i="2"/>
  <c r="AL83" i="2"/>
  <c r="AK83" i="2"/>
  <c r="AZ91" i="2"/>
  <c r="AW79" i="2"/>
  <c r="AZ79" i="2" s="1"/>
  <c r="AZ115" i="2"/>
  <c r="AL104" i="2"/>
  <c r="AW80" i="2"/>
  <c r="AZ80" i="2" s="1"/>
  <c r="AV75" i="2"/>
  <c r="AZ75" i="2" s="1"/>
  <c r="AL114" i="2"/>
  <c r="AK114" i="2"/>
  <c r="AJ114" i="2"/>
  <c r="AO114" i="2"/>
  <c r="AM114" i="2" s="1"/>
  <c r="AO113" i="2"/>
  <c r="AM113" i="2" s="1"/>
  <c r="AL113" i="2"/>
  <c r="AK113" i="2"/>
  <c r="AJ113" i="2"/>
  <c r="AL111" i="2"/>
  <c r="AK111" i="2"/>
  <c r="AJ111" i="2"/>
  <c r="AO111" i="2"/>
  <c r="AM111" i="2" s="1"/>
  <c r="AL101" i="2"/>
  <c r="AL79" i="2"/>
  <c r="AJ112" i="2"/>
  <c r="AL112" i="2"/>
  <c r="AK112" i="2"/>
  <c r="AO112" i="2"/>
  <c r="AM112" i="2" s="1"/>
  <c r="AZ82" i="2"/>
  <c r="AZ97" i="2"/>
  <c r="AL89" i="2"/>
  <c r="AL87" i="2"/>
  <c r="AZ100" i="2"/>
  <c r="AV103" i="2"/>
  <c r="AZ103" i="2" s="1"/>
  <c r="AL78" i="2"/>
  <c r="AK78" i="2"/>
  <c r="AL103" i="2"/>
  <c r="AK103" i="2"/>
  <c r="AL102" i="2"/>
  <c r="AK102" i="2"/>
  <c r="AL86" i="2"/>
  <c r="AL90" i="2"/>
  <c r="AL100" i="2"/>
  <c r="AL75" i="2"/>
  <c r="AL85" i="2"/>
  <c r="AL115" i="2"/>
  <c r="AJ115" i="2"/>
  <c r="AK115" i="2"/>
  <c r="AO115" i="2"/>
  <c r="AM115" i="2" s="1"/>
  <c r="AK91" i="2"/>
  <c r="AL91" i="2"/>
  <c r="AL95" i="2"/>
  <c r="AL97" i="2"/>
  <c r="AL98" i="2"/>
  <c r="AL82" i="2"/>
  <c r="AA4" i="2"/>
  <c r="AA5" i="2"/>
  <c r="BT139" i="2"/>
  <c r="BQ139" i="2"/>
  <c r="BR139" i="2" s="1"/>
  <c r="BS139" i="2" s="1"/>
  <c r="BP139" i="2"/>
  <c r="BM139" i="2"/>
  <c r="BN139" i="2" s="1"/>
  <c r="BO139" i="2" s="1"/>
  <c r="BL139" i="2"/>
  <c r="BI139" i="2"/>
  <c r="BJ139" i="2" s="1"/>
  <c r="BT138" i="2"/>
  <c r="BQ138" i="2"/>
  <c r="BR138" i="2" s="1"/>
  <c r="BS138" i="2" s="1"/>
  <c r="BP138" i="2"/>
  <c r="BM138" i="2"/>
  <c r="BN138" i="2" s="1"/>
  <c r="BO138" i="2" s="1"/>
  <c r="BL138" i="2"/>
  <c r="BI138" i="2"/>
  <c r="BJ138" i="2" s="1"/>
  <c r="BT137" i="2"/>
  <c r="BQ137" i="2"/>
  <c r="BR137" i="2" s="1"/>
  <c r="BS137" i="2" s="1"/>
  <c r="BP137" i="2"/>
  <c r="BM137" i="2"/>
  <c r="BN137" i="2" s="1"/>
  <c r="BO137" i="2" s="1"/>
  <c r="BL137" i="2"/>
  <c r="BI137" i="2"/>
  <c r="BJ137" i="2" s="1"/>
  <c r="BT136" i="2"/>
  <c r="BQ136" i="2"/>
  <c r="BR136" i="2" s="1"/>
  <c r="BS136" i="2" s="1"/>
  <c r="BP136" i="2"/>
  <c r="BM136" i="2"/>
  <c r="BN136" i="2" s="1"/>
  <c r="BO136" i="2" s="1"/>
  <c r="BL136" i="2"/>
  <c r="BI136" i="2"/>
  <c r="BJ136" i="2" s="1"/>
  <c r="BT135" i="2"/>
  <c r="BQ135" i="2"/>
  <c r="BR135" i="2" s="1"/>
  <c r="BS135" i="2" s="1"/>
  <c r="BP135" i="2"/>
  <c r="BM135" i="2"/>
  <c r="BN135" i="2" s="1"/>
  <c r="BO135" i="2" s="1"/>
  <c r="BL135" i="2"/>
  <c r="BI135" i="2"/>
  <c r="BJ135" i="2" s="1"/>
  <c r="BT134" i="2"/>
  <c r="BQ134" i="2"/>
  <c r="BR134" i="2" s="1"/>
  <c r="BS134" i="2" s="1"/>
  <c r="BP134" i="2"/>
  <c r="BM134" i="2"/>
  <c r="BN134" i="2" s="1"/>
  <c r="BO134" i="2" s="1"/>
  <c r="BL134" i="2"/>
  <c r="BI134" i="2"/>
  <c r="BJ134" i="2" s="1"/>
  <c r="BT133" i="2"/>
  <c r="BQ133" i="2"/>
  <c r="BR133" i="2" s="1"/>
  <c r="BS133" i="2" s="1"/>
  <c r="BP133" i="2"/>
  <c r="BM133" i="2"/>
  <c r="BN133" i="2" s="1"/>
  <c r="BO133" i="2" s="1"/>
  <c r="BL133" i="2"/>
  <c r="BI133" i="2"/>
  <c r="BJ133" i="2" s="1"/>
  <c r="BT132" i="2"/>
  <c r="BQ132" i="2"/>
  <c r="BR132" i="2" s="1"/>
  <c r="BS132" i="2" s="1"/>
  <c r="BP132" i="2"/>
  <c r="BM132" i="2"/>
  <c r="BN132" i="2" s="1"/>
  <c r="BO132" i="2" s="1"/>
  <c r="BL132" i="2"/>
  <c r="BI132" i="2"/>
  <c r="BJ132" i="2" s="1"/>
  <c r="BT131" i="2"/>
  <c r="BQ131" i="2"/>
  <c r="BR131" i="2" s="1"/>
  <c r="BS131" i="2" s="1"/>
  <c r="BP131" i="2"/>
  <c r="BM131" i="2"/>
  <c r="BN131" i="2" s="1"/>
  <c r="BO131" i="2" s="1"/>
  <c r="BL131" i="2"/>
  <c r="BI131" i="2"/>
  <c r="BJ131" i="2" s="1"/>
  <c r="BT130" i="2"/>
  <c r="BQ130" i="2"/>
  <c r="BR130" i="2" s="1"/>
  <c r="BS130" i="2" s="1"/>
  <c r="BP130" i="2"/>
  <c r="BM130" i="2"/>
  <c r="BN130" i="2" s="1"/>
  <c r="BO130" i="2" s="1"/>
  <c r="BL130" i="2"/>
  <c r="BI130" i="2"/>
  <c r="BJ130" i="2" s="1"/>
  <c r="BT129" i="2"/>
  <c r="BQ129" i="2"/>
  <c r="BR129" i="2" s="1"/>
  <c r="BS129" i="2" s="1"/>
  <c r="BP129" i="2"/>
  <c r="BM129" i="2"/>
  <c r="BN129" i="2" s="1"/>
  <c r="BO129" i="2" s="1"/>
  <c r="BL129" i="2"/>
  <c r="BI129" i="2"/>
  <c r="BJ129" i="2" s="1"/>
  <c r="BT128" i="2"/>
  <c r="BQ128" i="2"/>
  <c r="BR128" i="2" s="1"/>
  <c r="BS128" i="2" s="1"/>
  <c r="BP128" i="2"/>
  <c r="BM128" i="2"/>
  <c r="BN128" i="2" s="1"/>
  <c r="BO128" i="2" s="1"/>
  <c r="BL128" i="2"/>
  <c r="BI128" i="2"/>
  <c r="BJ128" i="2" s="1"/>
  <c r="BT127" i="2"/>
  <c r="BQ127" i="2"/>
  <c r="BR127" i="2" s="1"/>
  <c r="BS127" i="2" s="1"/>
  <c r="BP127" i="2"/>
  <c r="BM127" i="2"/>
  <c r="BN127" i="2" s="1"/>
  <c r="BO127" i="2" s="1"/>
  <c r="BL127" i="2"/>
  <c r="BI127" i="2"/>
  <c r="BJ127" i="2" s="1"/>
  <c r="BT126" i="2"/>
  <c r="BQ126" i="2"/>
  <c r="BR126" i="2" s="1"/>
  <c r="BS126" i="2" s="1"/>
  <c r="BP126" i="2"/>
  <c r="BM126" i="2"/>
  <c r="BN126" i="2" s="1"/>
  <c r="BO126" i="2" s="1"/>
  <c r="BL126" i="2"/>
  <c r="BI126" i="2"/>
  <c r="BJ126" i="2" s="1"/>
  <c r="BI55" i="2"/>
  <c r="BJ55" i="2" s="1"/>
  <c r="BL55" i="2"/>
  <c r="BI56" i="2"/>
  <c r="BJ56" i="2" s="1"/>
  <c r="BL56" i="2"/>
  <c r="BI57" i="2"/>
  <c r="BJ57" i="2" s="1"/>
  <c r="BL57" i="2"/>
  <c r="BI58" i="2"/>
  <c r="BJ58" i="2" s="1"/>
  <c r="BL58" i="2"/>
  <c r="BI59" i="2"/>
  <c r="BJ59" i="2" s="1"/>
  <c r="BL59" i="2"/>
  <c r="BI60" i="2"/>
  <c r="BJ60" i="2" s="1"/>
  <c r="BL60" i="2"/>
  <c r="BI61" i="2"/>
  <c r="BJ61" i="2" s="1"/>
  <c r="BL61" i="2"/>
  <c r="BI62" i="2"/>
  <c r="BJ62" i="2" s="1"/>
  <c r="BL62" i="2"/>
  <c r="BI63" i="2"/>
  <c r="BJ63" i="2" s="1"/>
  <c r="BL63" i="2"/>
  <c r="BI64" i="2"/>
  <c r="BJ64" i="2" s="1"/>
  <c r="BL64" i="2"/>
  <c r="BI65" i="2"/>
  <c r="BJ65" i="2" s="1"/>
  <c r="BL65" i="2"/>
  <c r="BI66" i="2"/>
  <c r="BJ66" i="2" s="1"/>
  <c r="BL66" i="2"/>
  <c r="BI67" i="2"/>
  <c r="BJ67" i="2" s="1"/>
  <c r="BL67" i="2"/>
  <c r="BI68" i="2"/>
  <c r="BJ68" i="2" s="1"/>
  <c r="BL68" i="2"/>
  <c r="BI69" i="2"/>
  <c r="BJ69" i="2" s="1"/>
  <c r="BL69" i="2"/>
  <c r="BI70" i="2"/>
  <c r="BJ70" i="2" s="1"/>
  <c r="BL70" i="2"/>
  <c r="BI71" i="2"/>
  <c r="BJ71" i="2" s="1"/>
  <c r="BL71" i="2"/>
  <c r="BI72" i="2"/>
  <c r="BJ72" i="2" s="1"/>
  <c r="BK72" i="2" s="1"/>
  <c r="BL72" i="2"/>
  <c r="BL54" i="2"/>
  <c r="BI54" i="2"/>
  <c r="BJ54" i="2" s="1"/>
  <c r="BI39" i="2"/>
  <c r="BJ39" i="2" s="1"/>
  <c r="BL39" i="2"/>
  <c r="BM39" i="2"/>
  <c r="BN39" i="2" s="1"/>
  <c r="BO39" i="2" s="1"/>
  <c r="BP39" i="2"/>
  <c r="BI40" i="2"/>
  <c r="BJ40" i="2" s="1"/>
  <c r="BL40" i="2"/>
  <c r="BM40" i="2"/>
  <c r="BN40" i="2" s="1"/>
  <c r="BO40" i="2" s="1"/>
  <c r="BP40" i="2"/>
  <c r="BI41" i="2"/>
  <c r="BJ41" i="2" s="1"/>
  <c r="BL41" i="2"/>
  <c r="BM41" i="2"/>
  <c r="BN41" i="2" s="1"/>
  <c r="BO41" i="2" s="1"/>
  <c r="BP41" i="2"/>
  <c r="BI42" i="2"/>
  <c r="BJ42" i="2" s="1"/>
  <c r="BL42" i="2"/>
  <c r="BM42" i="2"/>
  <c r="BN42" i="2" s="1"/>
  <c r="BO42" i="2" s="1"/>
  <c r="BP42" i="2"/>
  <c r="BI43" i="2"/>
  <c r="BJ43" i="2" s="1"/>
  <c r="BL43" i="2"/>
  <c r="BM43" i="2"/>
  <c r="BN43" i="2" s="1"/>
  <c r="BO43" i="2" s="1"/>
  <c r="BP43" i="2"/>
  <c r="BI44" i="2"/>
  <c r="BJ44" i="2" s="1"/>
  <c r="BL44" i="2"/>
  <c r="BM44" i="2"/>
  <c r="BN44" i="2" s="1"/>
  <c r="BO44" i="2" s="1"/>
  <c r="BP44" i="2"/>
  <c r="BI45" i="2"/>
  <c r="BJ45" i="2" s="1"/>
  <c r="BL45" i="2"/>
  <c r="BM45" i="2"/>
  <c r="BN45" i="2" s="1"/>
  <c r="BO45" i="2" s="1"/>
  <c r="BP45" i="2"/>
  <c r="BI46" i="2"/>
  <c r="BJ46" i="2" s="1"/>
  <c r="BL46" i="2"/>
  <c r="BM46" i="2"/>
  <c r="BN46" i="2" s="1"/>
  <c r="BO46" i="2" s="1"/>
  <c r="BP46" i="2"/>
  <c r="BI47" i="2"/>
  <c r="BJ47" i="2" s="1"/>
  <c r="BL47" i="2"/>
  <c r="BM47" i="2"/>
  <c r="BN47" i="2" s="1"/>
  <c r="BO47" i="2" s="1"/>
  <c r="BP47" i="2"/>
  <c r="BI48" i="2"/>
  <c r="BJ48" i="2" s="1"/>
  <c r="BL48" i="2"/>
  <c r="BM48" i="2"/>
  <c r="BN48" i="2" s="1"/>
  <c r="BO48" i="2" s="1"/>
  <c r="BP48" i="2"/>
  <c r="BI49" i="2"/>
  <c r="BJ49" i="2" s="1"/>
  <c r="BL49" i="2"/>
  <c r="BM49" i="2"/>
  <c r="BN49" i="2" s="1"/>
  <c r="BO49" i="2" s="1"/>
  <c r="BP49" i="2"/>
  <c r="BI50" i="2"/>
  <c r="BJ50" i="2" s="1"/>
  <c r="BL50" i="2"/>
  <c r="BM50" i="2"/>
  <c r="BN50" i="2" s="1"/>
  <c r="BO50" i="2" s="1"/>
  <c r="BP50" i="2"/>
  <c r="BI51" i="2"/>
  <c r="BJ51" i="2" s="1"/>
  <c r="BL51" i="2"/>
  <c r="BM51" i="2"/>
  <c r="BN51" i="2" s="1"/>
  <c r="BO51" i="2" s="1"/>
  <c r="BP51" i="2"/>
  <c r="BI52" i="2"/>
  <c r="BJ52" i="2" s="1"/>
  <c r="BL52" i="2"/>
  <c r="BM52" i="2"/>
  <c r="BN52" i="2" s="1"/>
  <c r="BO52" i="2" s="1"/>
  <c r="BP52" i="2"/>
  <c r="BI53" i="2"/>
  <c r="BJ53" i="2" s="1"/>
  <c r="BL53" i="2"/>
  <c r="BM53" i="2"/>
  <c r="BN53" i="2" s="1"/>
  <c r="BO53" i="2" s="1"/>
  <c r="BP53" i="2"/>
  <c r="BP38" i="2"/>
  <c r="BM38" i="2"/>
  <c r="BN38" i="2" s="1"/>
  <c r="BO38" i="2" s="1"/>
  <c r="BL38" i="2"/>
  <c r="BI38" i="2"/>
  <c r="BJ38" i="2" s="1"/>
  <c r="BI23" i="2"/>
  <c r="BJ23" i="2" s="1"/>
  <c r="BL23" i="2"/>
  <c r="BI24" i="2"/>
  <c r="BJ24" i="2" s="1"/>
  <c r="BL24" i="2"/>
  <c r="BI25" i="2"/>
  <c r="BJ25" i="2" s="1"/>
  <c r="BL25" i="2"/>
  <c r="BI26" i="2"/>
  <c r="BJ26" i="2" s="1"/>
  <c r="BL26" i="2"/>
  <c r="BI27" i="2"/>
  <c r="BJ27" i="2" s="1"/>
  <c r="BL27" i="2"/>
  <c r="BI28" i="2"/>
  <c r="BJ28" i="2" s="1"/>
  <c r="BL28" i="2"/>
  <c r="BI29" i="2"/>
  <c r="BJ29" i="2" s="1"/>
  <c r="BL29" i="2"/>
  <c r="BI30" i="2"/>
  <c r="BJ30" i="2" s="1"/>
  <c r="BL30" i="2"/>
  <c r="BI31" i="2"/>
  <c r="BJ31" i="2" s="1"/>
  <c r="BL31" i="2"/>
  <c r="BI32" i="2"/>
  <c r="BJ32" i="2" s="1"/>
  <c r="BL32" i="2"/>
  <c r="BI33" i="2"/>
  <c r="BJ33" i="2" s="1"/>
  <c r="BL33" i="2"/>
  <c r="BI34" i="2"/>
  <c r="BJ34" i="2" s="1"/>
  <c r="BL34" i="2"/>
  <c r="BI35" i="2"/>
  <c r="BJ35" i="2" s="1"/>
  <c r="BL35" i="2"/>
  <c r="BI36" i="2"/>
  <c r="BJ36" i="2" s="1"/>
  <c r="BL36" i="2"/>
  <c r="BI37" i="2"/>
  <c r="BJ37" i="2" s="1"/>
  <c r="BL37" i="2"/>
  <c r="BL22" i="2"/>
  <c r="BI22" i="2"/>
  <c r="BJ22" i="2" s="1"/>
  <c r="BI15" i="2"/>
  <c r="BJ15" i="2" s="1"/>
  <c r="BL15" i="2"/>
  <c r="BM15" i="2"/>
  <c r="BN15" i="2" s="1"/>
  <c r="BO15" i="2" s="1"/>
  <c r="BP15" i="2"/>
  <c r="BQ15" i="2"/>
  <c r="BR15" i="2" s="1"/>
  <c r="BS15" i="2" s="1"/>
  <c r="BT15" i="2"/>
  <c r="BI16" i="2"/>
  <c r="BJ16" i="2" s="1"/>
  <c r="BL16" i="2"/>
  <c r="BM16" i="2"/>
  <c r="BN16" i="2" s="1"/>
  <c r="BO16" i="2" s="1"/>
  <c r="BP16" i="2"/>
  <c r="BQ16" i="2"/>
  <c r="BR16" i="2" s="1"/>
  <c r="BS16" i="2" s="1"/>
  <c r="BT16" i="2"/>
  <c r="BI17" i="2"/>
  <c r="BJ17" i="2" s="1"/>
  <c r="BL17" i="2"/>
  <c r="BM17" i="2"/>
  <c r="BN17" i="2" s="1"/>
  <c r="BO17" i="2" s="1"/>
  <c r="BP17" i="2"/>
  <c r="BQ17" i="2"/>
  <c r="BR17" i="2" s="1"/>
  <c r="BS17" i="2" s="1"/>
  <c r="BT17" i="2"/>
  <c r="BI18" i="2"/>
  <c r="BJ18" i="2" s="1"/>
  <c r="BL18" i="2"/>
  <c r="BM18" i="2"/>
  <c r="BN18" i="2" s="1"/>
  <c r="BO18" i="2" s="1"/>
  <c r="BP18" i="2"/>
  <c r="BQ18" i="2"/>
  <c r="BR18" i="2" s="1"/>
  <c r="BS18" i="2" s="1"/>
  <c r="BT18" i="2"/>
  <c r="BI19" i="2"/>
  <c r="BJ19" i="2" s="1"/>
  <c r="BL19" i="2"/>
  <c r="BM19" i="2"/>
  <c r="BN19" i="2" s="1"/>
  <c r="BO19" i="2" s="1"/>
  <c r="BP19" i="2"/>
  <c r="BQ19" i="2"/>
  <c r="BR19" i="2" s="1"/>
  <c r="BS19" i="2" s="1"/>
  <c r="BT19" i="2"/>
  <c r="BI20" i="2"/>
  <c r="BJ20" i="2" s="1"/>
  <c r="BL20" i="2"/>
  <c r="BM20" i="2"/>
  <c r="BN20" i="2" s="1"/>
  <c r="BO20" i="2" s="1"/>
  <c r="BP20" i="2"/>
  <c r="BQ20" i="2"/>
  <c r="BR20" i="2" s="1"/>
  <c r="BS20" i="2" s="1"/>
  <c r="BT20" i="2"/>
  <c r="BI21" i="2"/>
  <c r="BJ21" i="2" s="1"/>
  <c r="BL21" i="2"/>
  <c r="BM21" i="2"/>
  <c r="BN21" i="2" s="1"/>
  <c r="BO21" i="2" s="1"/>
  <c r="BP21" i="2"/>
  <c r="BQ21" i="2"/>
  <c r="BR21" i="2" s="1"/>
  <c r="BS21" i="2" s="1"/>
  <c r="BT21" i="2"/>
  <c r="BT14" i="2"/>
  <c r="BQ14" i="2"/>
  <c r="BR14" i="2" s="1"/>
  <c r="BS14" i="2" s="1"/>
  <c r="BP14" i="2"/>
  <c r="BM14" i="2"/>
  <c r="BN14" i="2" s="1"/>
  <c r="BL14" i="2"/>
  <c r="BI14" i="2"/>
  <c r="BJ14" i="2" s="1"/>
  <c r="BK14" i="2" s="1"/>
  <c r="BT13" i="2"/>
  <c r="BQ13" i="2"/>
  <c r="BR13" i="2" s="1"/>
  <c r="BS13" i="2" s="1"/>
  <c r="BP13" i="2"/>
  <c r="BM13" i="2"/>
  <c r="BN13" i="2" s="1"/>
  <c r="BL13" i="2"/>
  <c r="BI13" i="2"/>
  <c r="BJ13" i="2" s="1"/>
  <c r="BK13" i="2" s="1"/>
  <c r="BT12" i="2"/>
  <c r="BQ12" i="2"/>
  <c r="BR12" i="2" s="1"/>
  <c r="BS12" i="2" s="1"/>
  <c r="BP12" i="2"/>
  <c r="BM12" i="2"/>
  <c r="BN12" i="2" s="1"/>
  <c r="BL12" i="2"/>
  <c r="BI12" i="2"/>
  <c r="BJ12" i="2" s="1"/>
  <c r="BK12" i="2" s="1"/>
  <c r="BT11" i="2"/>
  <c r="BQ11" i="2"/>
  <c r="BR11" i="2" s="1"/>
  <c r="BS11" i="2" s="1"/>
  <c r="BP11" i="2"/>
  <c r="BM11" i="2"/>
  <c r="BN11" i="2" s="1"/>
  <c r="BL11" i="2"/>
  <c r="BI11" i="2"/>
  <c r="BJ11" i="2" s="1"/>
  <c r="BK11" i="2" s="1"/>
  <c r="BT10" i="2"/>
  <c r="BQ10" i="2"/>
  <c r="BR10" i="2" s="1"/>
  <c r="BS10" i="2" s="1"/>
  <c r="BP10" i="2"/>
  <c r="BM10" i="2"/>
  <c r="BN10" i="2" s="1"/>
  <c r="BL10" i="2"/>
  <c r="BI10" i="2"/>
  <c r="BJ10" i="2" s="1"/>
  <c r="BK10" i="2" s="1"/>
  <c r="BT9" i="2"/>
  <c r="BQ9" i="2"/>
  <c r="BR9" i="2" s="1"/>
  <c r="BS9" i="2" s="1"/>
  <c r="BP9" i="2"/>
  <c r="BM9" i="2"/>
  <c r="BN9" i="2" s="1"/>
  <c r="BL9" i="2"/>
  <c r="BI9" i="2"/>
  <c r="BJ9" i="2" s="1"/>
  <c r="BK9" i="2" s="1"/>
  <c r="BT8" i="2"/>
  <c r="BQ8" i="2"/>
  <c r="BR8" i="2" s="1"/>
  <c r="BS8" i="2" s="1"/>
  <c r="BP8" i="2"/>
  <c r="BM8" i="2"/>
  <c r="BN8" i="2" s="1"/>
  <c r="BL8" i="2"/>
  <c r="BI8" i="2"/>
  <c r="BJ8" i="2" s="1"/>
  <c r="BK8" i="2" s="1"/>
  <c r="BT7" i="2"/>
  <c r="BQ7" i="2"/>
  <c r="BR7" i="2" s="1"/>
  <c r="BS7" i="2" s="1"/>
  <c r="BP7" i="2"/>
  <c r="BM7" i="2"/>
  <c r="BN7" i="2" s="1"/>
  <c r="BL7" i="2"/>
  <c r="BI7" i="2"/>
  <c r="BJ7" i="2" s="1"/>
  <c r="BK7" i="2" s="1"/>
  <c r="BT6" i="2"/>
  <c r="BQ6" i="2"/>
  <c r="BR6" i="2" s="1"/>
  <c r="BS6" i="2" s="1"/>
  <c r="BP6" i="2"/>
  <c r="BM6" i="2"/>
  <c r="BN6" i="2" s="1"/>
  <c r="BL6" i="2"/>
  <c r="BI6" i="2"/>
  <c r="BJ6" i="2" s="1"/>
  <c r="BK6" i="2" s="1"/>
  <c r="BT5" i="2"/>
  <c r="BQ5" i="2"/>
  <c r="BR5" i="2" s="1"/>
  <c r="BS5" i="2" s="1"/>
  <c r="BP5" i="2"/>
  <c r="BM5" i="2"/>
  <c r="BN5" i="2" s="1"/>
  <c r="BO5" i="2" s="1"/>
  <c r="BL5" i="2"/>
  <c r="BI5" i="2"/>
  <c r="BJ5" i="2" s="1"/>
  <c r="BT4" i="2"/>
  <c r="BQ4" i="2"/>
  <c r="BR4" i="2" s="1"/>
  <c r="BS4" i="2" s="1"/>
  <c r="BP4" i="2"/>
  <c r="BM4" i="2"/>
  <c r="BN4" i="2" s="1"/>
  <c r="BO4" i="2" s="1"/>
  <c r="BL4" i="2"/>
  <c r="BI4" i="2"/>
  <c r="BJ4" i="2" s="1"/>
  <c r="BK30" i="2" l="1"/>
  <c r="AV30" i="2" s="1"/>
  <c r="BK48" i="2"/>
  <c r="AV48" i="2" s="1"/>
  <c r="BK40" i="2"/>
  <c r="AW40" i="2" s="1"/>
  <c r="BK58" i="2"/>
  <c r="AW58" i="2" s="1"/>
  <c r="BK34" i="2"/>
  <c r="AV34" i="2" s="1"/>
  <c r="BK50" i="2"/>
  <c r="AV50" i="2" s="1"/>
  <c r="BK42" i="2"/>
  <c r="AW42" i="2" s="1"/>
  <c r="BK62" i="2"/>
  <c r="AV62" i="2" s="1"/>
  <c r="BK21" i="2"/>
  <c r="AW21" i="2" s="1"/>
  <c r="BK52" i="2"/>
  <c r="AV52" i="2" s="1"/>
  <c r="BK44" i="2"/>
  <c r="AW44" i="2" s="1"/>
  <c r="BK66" i="2"/>
  <c r="AV66" i="2" s="1"/>
  <c r="BK17" i="2"/>
  <c r="AV17" i="2" s="1"/>
  <c r="BK26" i="2"/>
  <c r="AV26" i="2" s="1"/>
  <c r="BK46" i="2"/>
  <c r="AW46" i="2" s="1"/>
  <c r="BK70" i="2"/>
  <c r="AW70" i="2" s="1"/>
  <c r="BK20" i="2"/>
  <c r="AW20" i="2" s="1"/>
  <c r="BK16" i="2"/>
  <c r="AV16" i="2" s="1"/>
  <c r="BK35" i="2"/>
  <c r="AW35" i="2" s="1"/>
  <c r="BK31" i="2"/>
  <c r="AW31" i="2" s="1"/>
  <c r="BK27" i="2"/>
  <c r="AV27" i="2" s="1"/>
  <c r="BK71" i="2"/>
  <c r="AV71" i="2" s="1"/>
  <c r="BK67" i="2"/>
  <c r="AW67" i="2" s="1"/>
  <c r="BK63" i="2"/>
  <c r="AV63" i="2" s="1"/>
  <c r="BK59" i="2"/>
  <c r="AW59" i="2" s="1"/>
  <c r="BK127" i="2"/>
  <c r="AV127" i="2" s="1"/>
  <c r="BK129" i="2"/>
  <c r="AW129" i="2" s="1"/>
  <c r="BK131" i="2"/>
  <c r="AV131" i="2" s="1"/>
  <c r="BK133" i="2"/>
  <c r="AV133" i="2" s="1"/>
  <c r="BK135" i="2"/>
  <c r="AV135" i="2" s="1"/>
  <c r="BK137" i="2"/>
  <c r="AW137" i="2" s="1"/>
  <c r="BK139" i="2"/>
  <c r="AV139" i="2" s="1"/>
  <c r="BK19" i="2"/>
  <c r="AV19" i="2" s="1"/>
  <c r="BK15" i="2"/>
  <c r="AV15" i="2" s="1"/>
  <c r="BK36" i="2"/>
  <c r="AW36" i="2" s="1"/>
  <c r="BK32" i="2"/>
  <c r="AW32" i="2" s="1"/>
  <c r="BK28" i="2"/>
  <c r="AW28" i="2" s="1"/>
  <c r="BK24" i="2"/>
  <c r="AV24" i="2" s="1"/>
  <c r="BK53" i="2"/>
  <c r="AW53" i="2" s="1"/>
  <c r="BK51" i="2"/>
  <c r="AV51" i="2" s="1"/>
  <c r="BK49" i="2"/>
  <c r="AW49" i="2" s="1"/>
  <c r="BK47" i="2"/>
  <c r="AV47" i="2" s="1"/>
  <c r="BK45" i="2"/>
  <c r="AW45" i="2" s="1"/>
  <c r="BK43" i="2"/>
  <c r="AW43" i="2" s="1"/>
  <c r="BK41" i="2"/>
  <c r="AV41" i="2" s="1"/>
  <c r="BK68" i="2"/>
  <c r="AV68" i="2" s="1"/>
  <c r="BK64" i="2"/>
  <c r="AW64" i="2" s="1"/>
  <c r="BK60" i="2"/>
  <c r="AV60" i="2" s="1"/>
  <c r="BK56" i="2"/>
  <c r="AW56" i="2" s="1"/>
  <c r="BK18" i="2"/>
  <c r="AV18" i="2" s="1"/>
  <c r="BK37" i="2"/>
  <c r="AW37" i="2" s="1"/>
  <c r="BK33" i="2"/>
  <c r="AW33" i="2" s="1"/>
  <c r="BK29" i="2"/>
  <c r="AW29" i="2" s="1"/>
  <c r="BK25" i="2"/>
  <c r="AV25" i="2" s="1"/>
  <c r="BK69" i="2"/>
  <c r="AW69" i="2" s="1"/>
  <c r="BK65" i="2"/>
  <c r="AV65" i="2" s="1"/>
  <c r="BK61" i="2"/>
  <c r="AW61" i="2" s="1"/>
  <c r="BK57" i="2"/>
  <c r="AV57" i="2" s="1"/>
  <c r="BK126" i="2"/>
  <c r="AV126" i="2" s="1"/>
  <c r="BK128" i="2"/>
  <c r="AV128" i="2" s="1"/>
  <c r="BK130" i="2"/>
  <c r="AV130" i="2" s="1"/>
  <c r="BK132" i="2"/>
  <c r="AV132" i="2" s="1"/>
  <c r="BK134" i="2"/>
  <c r="AW134" i="2" s="1"/>
  <c r="BK136" i="2"/>
  <c r="AW136" i="2" s="1"/>
  <c r="BK138" i="2"/>
  <c r="AV138" i="2" s="1"/>
  <c r="BO6" i="2"/>
  <c r="AV6" i="2" s="1"/>
  <c r="BO7" i="2"/>
  <c r="AV7" i="2" s="1"/>
  <c r="BO8" i="2"/>
  <c r="AW8" i="2" s="1"/>
  <c r="BO9" i="2"/>
  <c r="AV9" i="2" s="1"/>
  <c r="BO10" i="2"/>
  <c r="AW10" i="2" s="1"/>
  <c r="BO11" i="2"/>
  <c r="AV11" i="2" s="1"/>
  <c r="BO12" i="2"/>
  <c r="AW12" i="2" s="1"/>
  <c r="BO13" i="2"/>
  <c r="AV13" i="2" s="1"/>
  <c r="BO14" i="2"/>
  <c r="AV14" i="2" s="1"/>
  <c r="BK38" i="2"/>
  <c r="AW38" i="2" s="1"/>
  <c r="BK39" i="2"/>
  <c r="AV39" i="2" s="1"/>
  <c r="BK23" i="2"/>
  <c r="AV23" i="2" s="1"/>
  <c r="BK22" i="2"/>
  <c r="AW22" i="2" s="1"/>
  <c r="BK54" i="2"/>
  <c r="AW54" i="2" s="1"/>
  <c r="BK55" i="2"/>
  <c r="AW55" i="2" s="1"/>
  <c r="BK4" i="2"/>
  <c r="AW4" i="2" s="1"/>
  <c r="BK5" i="2"/>
  <c r="AV5" i="2" s="1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26" i="2"/>
  <c r="AN105" i="2"/>
  <c r="AN106" i="2"/>
  <c r="AN107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V136" i="2" l="1"/>
  <c r="AV56" i="2"/>
  <c r="AV28" i="2"/>
  <c r="AV53" i="2"/>
  <c r="AW34" i="2"/>
  <c r="AV44" i="2"/>
  <c r="AV20" i="2"/>
  <c r="AV58" i="2"/>
  <c r="AW131" i="2"/>
  <c r="AV69" i="2"/>
  <c r="AW128" i="2"/>
  <c r="AW7" i="2"/>
  <c r="AV134" i="2"/>
  <c r="AV22" i="2"/>
  <c r="AW11" i="2"/>
  <c r="AW138" i="2"/>
  <c r="AW130" i="2"/>
  <c r="AV61" i="2"/>
  <c r="AV37" i="2"/>
  <c r="AW139" i="2"/>
  <c r="AW30" i="2"/>
  <c r="AV43" i="2"/>
  <c r="AV129" i="2"/>
  <c r="AW19" i="2"/>
  <c r="AW27" i="2"/>
  <c r="AV35" i="2"/>
  <c r="AV36" i="2"/>
  <c r="AV67" i="2"/>
  <c r="AV70" i="2"/>
  <c r="AW39" i="2"/>
  <c r="AV29" i="2"/>
  <c r="AW66" i="2"/>
  <c r="AW133" i="2"/>
  <c r="AW126" i="2"/>
  <c r="AV137" i="2"/>
  <c r="AW13" i="2"/>
  <c r="AV8" i="2"/>
  <c r="AV33" i="2"/>
  <c r="AW60" i="2"/>
  <c r="AV49" i="2"/>
  <c r="AV59" i="2"/>
  <c r="AV42" i="2"/>
  <c r="AV40" i="2"/>
  <c r="AW5" i="2"/>
  <c r="AV54" i="2"/>
  <c r="AW23" i="2"/>
  <c r="AV38" i="2"/>
  <c r="AV10" i="2"/>
  <c r="AV45" i="2"/>
  <c r="AV32" i="2"/>
  <c r="AV31" i="2"/>
  <c r="AV21" i="2"/>
  <c r="AW65" i="2"/>
  <c r="AW17" i="2"/>
  <c r="AW62" i="2"/>
  <c r="AW41" i="2"/>
  <c r="AW51" i="2"/>
  <c r="AW63" i="2"/>
  <c r="AV4" i="2"/>
  <c r="AV12" i="2"/>
  <c r="AV64" i="2"/>
  <c r="AV46" i="2"/>
  <c r="AW14" i="2"/>
  <c r="AW6" i="2"/>
  <c r="AW132" i="2"/>
  <c r="AW57" i="2"/>
  <c r="AW25" i="2"/>
  <c r="AW18" i="2"/>
  <c r="AW68" i="2"/>
  <c r="AW47" i="2"/>
  <c r="AW24" i="2"/>
  <c r="AW15" i="2"/>
  <c r="AW135" i="2"/>
  <c r="AW127" i="2"/>
  <c r="AW71" i="2"/>
  <c r="AW16" i="2"/>
  <c r="AW26" i="2"/>
  <c r="AW52" i="2"/>
  <c r="AW50" i="2"/>
  <c r="AW48" i="2"/>
  <c r="AW9" i="2"/>
  <c r="AV55" i="2"/>
  <c r="AP2" i="2"/>
  <c r="AN80" i="2" l="1"/>
  <c r="AN113" i="2"/>
  <c r="V113" i="2" s="1"/>
  <c r="AN101" i="2"/>
  <c r="AN78" i="2"/>
  <c r="AN83" i="2"/>
  <c r="AN98" i="2"/>
  <c r="AN86" i="2"/>
  <c r="AN104" i="2"/>
  <c r="AN87" i="2"/>
  <c r="AN85" i="2"/>
  <c r="AN103" i="2"/>
  <c r="AN115" i="2"/>
  <c r="V115" i="2" s="1"/>
  <c r="AN82" i="2"/>
  <c r="AN89" i="2"/>
  <c r="AN95" i="2"/>
  <c r="AN112" i="2"/>
  <c r="V112" i="2" s="1"/>
  <c r="AN90" i="2"/>
  <c r="AN100" i="2"/>
  <c r="AN114" i="2"/>
  <c r="V114" i="2" s="1"/>
  <c r="AN76" i="2"/>
  <c r="AN110" i="2"/>
  <c r="V110" i="2" s="1"/>
  <c r="AN99" i="2"/>
  <c r="AN79" i="2"/>
  <c r="AN102" i="2"/>
  <c r="AN97" i="2"/>
  <c r="AN77" i="2"/>
  <c r="AN75" i="2"/>
  <c r="AN111" i="2"/>
  <c r="V111" i="2" s="1"/>
  <c r="AN91" i="2"/>
  <c r="AQ94" i="2"/>
  <c r="AR94" i="2"/>
  <c r="AQ84" i="2"/>
  <c r="AR84" i="2"/>
  <c r="AQ96" i="2"/>
  <c r="AR96" i="2"/>
  <c r="AQ92" i="2"/>
  <c r="AR92" i="2"/>
  <c r="AQ93" i="2"/>
  <c r="AR93" i="2"/>
  <c r="AQ88" i="2"/>
  <c r="AR88" i="2"/>
  <c r="AQ105" i="2"/>
  <c r="AR105" i="2"/>
  <c r="AQ106" i="2"/>
  <c r="AR106" i="2"/>
  <c r="AQ107" i="2"/>
  <c r="AR107" i="2"/>
  <c r="AR81" i="2"/>
  <c r="AQ81" i="2"/>
  <c r="AP22" i="2"/>
  <c r="AR22" i="2"/>
  <c r="AP23" i="2"/>
  <c r="AR23" i="2"/>
  <c r="AP24" i="2"/>
  <c r="AR24" i="2"/>
  <c r="AP25" i="2"/>
  <c r="AR25" i="2"/>
  <c r="AP26" i="2"/>
  <c r="AR26" i="2"/>
  <c r="AP27" i="2"/>
  <c r="AR27" i="2"/>
  <c r="AP28" i="2"/>
  <c r="AR28" i="2"/>
  <c r="AP29" i="2"/>
  <c r="AR29" i="2"/>
  <c r="AP30" i="2"/>
  <c r="AR30" i="2"/>
  <c r="AP31" i="2"/>
  <c r="AR31" i="2"/>
  <c r="AP32" i="2"/>
  <c r="AR32" i="2"/>
  <c r="AP33" i="2"/>
  <c r="AR33" i="2"/>
  <c r="AP34" i="2"/>
  <c r="AR34" i="2"/>
  <c r="AP35" i="2"/>
  <c r="AR35" i="2"/>
  <c r="AP36" i="2"/>
  <c r="AR36" i="2"/>
  <c r="AP37" i="2"/>
  <c r="AR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Q54" i="2"/>
  <c r="AP55" i="2"/>
  <c r="AQ55" i="2"/>
  <c r="AP56" i="2"/>
  <c r="AQ56" i="2"/>
  <c r="AP57" i="2"/>
  <c r="AQ57" i="2"/>
  <c r="AP58" i="2"/>
  <c r="AQ58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0" i="2"/>
  <c r="AQ70" i="2"/>
  <c r="AP71" i="2"/>
  <c r="AQ71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2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V101" i="2" l="1"/>
  <c r="W101" i="2" s="1"/>
  <c r="AP101" i="2"/>
  <c r="AO101" i="2"/>
  <c r="V102" i="2"/>
  <c r="W102" i="2" s="1"/>
  <c r="AP102" i="2"/>
  <c r="AO102" i="2"/>
  <c r="V98" i="2"/>
  <c r="W98" i="2" s="1"/>
  <c r="AP98" i="2"/>
  <c r="AO98" i="2"/>
  <c r="V79" i="2"/>
  <c r="W79" i="2" s="1"/>
  <c r="AP79" i="2"/>
  <c r="AO79" i="2"/>
  <c r="V86" i="2"/>
  <c r="W86" i="2" s="1"/>
  <c r="AP86" i="2"/>
  <c r="AO86" i="2"/>
  <c r="V83" i="2"/>
  <c r="W83" i="2" s="1"/>
  <c r="AP83" i="2"/>
  <c r="AO83" i="2"/>
  <c r="V76" i="2"/>
  <c r="W76" i="2" s="1"/>
  <c r="AP76" i="2"/>
  <c r="AO76" i="2"/>
  <c r="V78" i="2"/>
  <c r="W78" i="2" s="1"/>
  <c r="AP78" i="2"/>
  <c r="AO78" i="2"/>
  <c r="V91" i="2"/>
  <c r="W91" i="2" s="1"/>
  <c r="AP91" i="2"/>
  <c r="AO91" i="2"/>
  <c r="V82" i="2"/>
  <c r="W82" i="2" s="1"/>
  <c r="AP82" i="2"/>
  <c r="AO82" i="2"/>
  <c r="V75" i="2"/>
  <c r="W75" i="2" s="1"/>
  <c r="AP75" i="2"/>
  <c r="AO75" i="2"/>
  <c r="V103" i="2"/>
  <c r="W103" i="2" s="1"/>
  <c r="AP103" i="2"/>
  <c r="AO103" i="2"/>
  <c r="V99" i="2"/>
  <c r="W99" i="2" s="1"/>
  <c r="AP99" i="2"/>
  <c r="AO99" i="2"/>
  <c r="V77" i="2"/>
  <c r="W77" i="2" s="1"/>
  <c r="AP77" i="2"/>
  <c r="AO77" i="2"/>
  <c r="V100" i="2"/>
  <c r="W100" i="2" s="1"/>
  <c r="AP100" i="2"/>
  <c r="AO100" i="2"/>
  <c r="V85" i="2"/>
  <c r="W85" i="2" s="1"/>
  <c r="AP85" i="2"/>
  <c r="AO85" i="2"/>
  <c r="V104" i="2"/>
  <c r="W104" i="2" s="1"/>
  <c r="AP104" i="2"/>
  <c r="AO104" i="2"/>
  <c r="V95" i="2"/>
  <c r="W95" i="2" s="1"/>
  <c r="AP95" i="2"/>
  <c r="AO95" i="2"/>
  <c r="V89" i="2"/>
  <c r="W89" i="2" s="1"/>
  <c r="AP89" i="2"/>
  <c r="AO89" i="2"/>
  <c r="V97" i="2"/>
  <c r="W97" i="2" s="1"/>
  <c r="AP97" i="2"/>
  <c r="AO97" i="2"/>
  <c r="V90" i="2"/>
  <c r="W90" i="2" s="1"/>
  <c r="AP90" i="2"/>
  <c r="AO90" i="2"/>
  <c r="V87" i="2"/>
  <c r="W87" i="2" s="1"/>
  <c r="AP87" i="2"/>
  <c r="AO87" i="2"/>
  <c r="V80" i="2"/>
  <c r="W80" i="2" s="1"/>
  <c r="AP80" i="2"/>
  <c r="AO80" i="2"/>
  <c r="V106" i="2"/>
  <c r="S13" i="3"/>
  <c r="S12" i="3"/>
  <c r="S11" i="3"/>
  <c r="S10" i="3"/>
  <c r="O10" i="3"/>
  <c r="S9" i="3"/>
  <c r="Q9" i="3"/>
  <c r="O9" i="3"/>
  <c r="S8" i="3"/>
  <c r="O8" i="3"/>
  <c r="S7" i="3"/>
  <c r="O7" i="3"/>
  <c r="S6" i="3"/>
  <c r="O6" i="3"/>
  <c r="S5" i="3"/>
  <c r="O5" i="3"/>
  <c r="S4" i="3"/>
  <c r="O4" i="3"/>
  <c r="S3" i="3"/>
  <c r="O3" i="3"/>
  <c r="S2" i="3"/>
  <c r="O2" i="3"/>
  <c r="S1" i="3"/>
  <c r="O1" i="3"/>
  <c r="M1" i="3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26" i="2"/>
  <c r="BE94" i="2"/>
  <c r="BE84" i="2"/>
  <c r="BE96" i="2"/>
  <c r="BE92" i="2"/>
  <c r="BE93" i="2"/>
  <c r="BE88" i="2"/>
  <c r="BE105" i="2"/>
  <c r="BE106" i="2"/>
  <c r="BE107" i="2"/>
  <c r="BE81" i="2"/>
  <c r="BB127" i="2"/>
  <c r="BC127" i="2"/>
  <c r="BB128" i="2"/>
  <c r="BC128" i="2"/>
  <c r="BB129" i="2"/>
  <c r="BC129" i="2"/>
  <c r="BB130" i="2"/>
  <c r="BC130" i="2"/>
  <c r="BB131" i="2"/>
  <c r="BC131" i="2"/>
  <c r="BB132" i="2"/>
  <c r="BC132" i="2"/>
  <c r="BB133" i="2"/>
  <c r="BC133" i="2"/>
  <c r="BB134" i="2"/>
  <c r="BC134" i="2"/>
  <c r="BB135" i="2"/>
  <c r="BC135" i="2"/>
  <c r="BB136" i="2"/>
  <c r="BC136" i="2"/>
  <c r="BB137" i="2"/>
  <c r="BC137" i="2"/>
  <c r="BB138" i="2"/>
  <c r="BC138" i="2"/>
  <c r="BB139" i="2"/>
  <c r="BC139" i="2"/>
  <c r="BC126" i="2"/>
  <c r="BB126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B39" i="2"/>
  <c r="BC39" i="2"/>
  <c r="BB40" i="2"/>
  <c r="BC40" i="2"/>
  <c r="BB41" i="2"/>
  <c r="BC41" i="2"/>
  <c r="BB42" i="2"/>
  <c r="BC42" i="2"/>
  <c r="BB43" i="2"/>
  <c r="BC43" i="2"/>
  <c r="BB44" i="2"/>
  <c r="BC44" i="2"/>
  <c r="BB45" i="2"/>
  <c r="BC45" i="2"/>
  <c r="BB46" i="2"/>
  <c r="BC46" i="2"/>
  <c r="BB47" i="2"/>
  <c r="BC47" i="2"/>
  <c r="BB48" i="2"/>
  <c r="BC48" i="2"/>
  <c r="BB49" i="2"/>
  <c r="BC49" i="2"/>
  <c r="BB50" i="2"/>
  <c r="BC50" i="2"/>
  <c r="BB51" i="2"/>
  <c r="BC51" i="2"/>
  <c r="BB52" i="2"/>
  <c r="BC52" i="2"/>
  <c r="BB53" i="2"/>
  <c r="BC53" i="2"/>
  <c r="BC38" i="2"/>
  <c r="BB38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81" i="2"/>
  <c r="AY94" i="2"/>
  <c r="AY84" i="2"/>
  <c r="AY96" i="2"/>
  <c r="AY92" i="2"/>
  <c r="AY93" i="2"/>
  <c r="AY88" i="2"/>
  <c r="AY105" i="2"/>
  <c r="AY106" i="2"/>
  <c r="AY107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81" i="2"/>
  <c r="AX94" i="2"/>
  <c r="AX84" i="2"/>
  <c r="AX96" i="2"/>
  <c r="AX92" i="2"/>
  <c r="AX93" i="2"/>
  <c r="AX88" i="2"/>
  <c r="AX105" i="2"/>
  <c r="AX106" i="2"/>
  <c r="AX107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4" i="2"/>
  <c r="AZ124" i="2"/>
  <c r="AZ125" i="2"/>
  <c r="AV72" i="2"/>
  <c r="V105" i="2"/>
  <c r="V107" i="2"/>
  <c r="AT127" i="2"/>
  <c r="AU127" i="2" s="1"/>
  <c r="AT128" i="2"/>
  <c r="AU128" i="2" s="1"/>
  <c r="AT129" i="2"/>
  <c r="AU129" i="2" s="1"/>
  <c r="AT130" i="2"/>
  <c r="AU130" i="2" s="1"/>
  <c r="AT131" i="2"/>
  <c r="AU131" i="2" s="1"/>
  <c r="AT132" i="2"/>
  <c r="AU132" i="2" s="1"/>
  <c r="AT133" i="2"/>
  <c r="AU133" i="2" s="1"/>
  <c r="AT134" i="2"/>
  <c r="AU134" i="2" s="1"/>
  <c r="AT135" i="2"/>
  <c r="AU135" i="2" s="1"/>
  <c r="AT136" i="2"/>
  <c r="AU136" i="2" s="1"/>
  <c r="AT137" i="2"/>
  <c r="AU137" i="2" s="1"/>
  <c r="AT138" i="2"/>
  <c r="AU138" i="2" s="1"/>
  <c r="AT139" i="2"/>
  <c r="AU139" i="2" s="1"/>
  <c r="AT126" i="2"/>
  <c r="AU126" i="2" s="1"/>
  <c r="AT94" i="2"/>
  <c r="AT84" i="2"/>
  <c r="AT96" i="2"/>
  <c r="AT92" i="2"/>
  <c r="AT93" i="2"/>
  <c r="AT88" i="2"/>
  <c r="AT105" i="2"/>
  <c r="AU105" i="2" s="1"/>
  <c r="AT106" i="2"/>
  <c r="AU106" i="2" s="1"/>
  <c r="AT107" i="2"/>
  <c r="AU107" i="2" s="1"/>
  <c r="AT81" i="2"/>
  <c r="AT5" i="2"/>
  <c r="AT6" i="2"/>
  <c r="AU6" i="2" s="1"/>
  <c r="AT7" i="2"/>
  <c r="AU7" i="2" s="1"/>
  <c r="AT8" i="2"/>
  <c r="AU8" i="2" s="1"/>
  <c r="AT9" i="2"/>
  <c r="AU9" i="2" s="1"/>
  <c r="AT10" i="2"/>
  <c r="AU10" i="2" s="1"/>
  <c r="AT11" i="2"/>
  <c r="AU11" i="2" s="1"/>
  <c r="AT12" i="2"/>
  <c r="AU12" i="2" s="1"/>
  <c r="AT13" i="2"/>
  <c r="AU13" i="2" s="1"/>
  <c r="AT14" i="2"/>
  <c r="AU14" i="2" s="1"/>
  <c r="AT15" i="2"/>
  <c r="AU15" i="2" s="1"/>
  <c r="AT16" i="2"/>
  <c r="AU16" i="2" s="1"/>
  <c r="AT17" i="2"/>
  <c r="AU17" i="2" s="1"/>
  <c r="AT18" i="2"/>
  <c r="AU18" i="2" s="1"/>
  <c r="AT19" i="2"/>
  <c r="AU19" i="2" s="1"/>
  <c r="AT20" i="2"/>
  <c r="AU20" i="2" s="1"/>
  <c r="AT21" i="2"/>
  <c r="AU21" i="2" s="1"/>
  <c r="AT22" i="2"/>
  <c r="AT23" i="2"/>
  <c r="AT24" i="2"/>
  <c r="AU24" i="2" s="1"/>
  <c r="AT25" i="2"/>
  <c r="AU25" i="2" s="1"/>
  <c r="AT26" i="2"/>
  <c r="AU26" i="2" s="1"/>
  <c r="AT27" i="2"/>
  <c r="AU27" i="2" s="1"/>
  <c r="AT28" i="2"/>
  <c r="AU28" i="2" s="1"/>
  <c r="AT29" i="2"/>
  <c r="AU29" i="2" s="1"/>
  <c r="AT30" i="2"/>
  <c r="AU30" i="2" s="1"/>
  <c r="AT31" i="2"/>
  <c r="AU31" i="2" s="1"/>
  <c r="AT32" i="2"/>
  <c r="AU32" i="2" s="1"/>
  <c r="AT33" i="2"/>
  <c r="AU33" i="2" s="1"/>
  <c r="AT34" i="2"/>
  <c r="AU34" i="2" s="1"/>
  <c r="AT35" i="2"/>
  <c r="AU35" i="2" s="1"/>
  <c r="AT36" i="2"/>
  <c r="AU36" i="2" s="1"/>
  <c r="AT37" i="2"/>
  <c r="AU37" i="2" s="1"/>
  <c r="AT38" i="2"/>
  <c r="AT39" i="2"/>
  <c r="AT40" i="2"/>
  <c r="AU40" i="2" s="1"/>
  <c r="AT41" i="2"/>
  <c r="AU41" i="2" s="1"/>
  <c r="AT42" i="2"/>
  <c r="AU42" i="2" s="1"/>
  <c r="AT43" i="2"/>
  <c r="AU43" i="2" s="1"/>
  <c r="AT44" i="2"/>
  <c r="AU44" i="2" s="1"/>
  <c r="AT45" i="2"/>
  <c r="AU45" i="2" s="1"/>
  <c r="AT46" i="2"/>
  <c r="AU46" i="2" s="1"/>
  <c r="AT47" i="2"/>
  <c r="AU47" i="2" s="1"/>
  <c r="AT48" i="2"/>
  <c r="AU48" i="2" s="1"/>
  <c r="AT49" i="2"/>
  <c r="AU49" i="2" s="1"/>
  <c r="AT50" i="2"/>
  <c r="AU50" i="2" s="1"/>
  <c r="AT51" i="2"/>
  <c r="AU51" i="2" s="1"/>
  <c r="AT52" i="2"/>
  <c r="AU52" i="2" s="1"/>
  <c r="AT53" i="2"/>
  <c r="AU53" i="2" s="1"/>
  <c r="AT54" i="2"/>
  <c r="AT55" i="2"/>
  <c r="AT56" i="2"/>
  <c r="AU56" i="2" s="1"/>
  <c r="AT57" i="2"/>
  <c r="AU57" i="2" s="1"/>
  <c r="AT58" i="2"/>
  <c r="AU58" i="2" s="1"/>
  <c r="AT59" i="2"/>
  <c r="AU59" i="2" s="1"/>
  <c r="AT60" i="2"/>
  <c r="AU60" i="2" s="1"/>
  <c r="AT61" i="2"/>
  <c r="AU61" i="2" s="1"/>
  <c r="AT62" i="2"/>
  <c r="AU62" i="2" s="1"/>
  <c r="AT63" i="2"/>
  <c r="AU63" i="2" s="1"/>
  <c r="AT64" i="2"/>
  <c r="AU64" i="2" s="1"/>
  <c r="AT65" i="2"/>
  <c r="AU65" i="2" s="1"/>
  <c r="AT66" i="2"/>
  <c r="AU66" i="2" s="1"/>
  <c r="AT67" i="2"/>
  <c r="AU67" i="2" s="1"/>
  <c r="AT68" i="2"/>
  <c r="AU68" i="2" s="1"/>
  <c r="AT69" i="2"/>
  <c r="AU69" i="2" s="1"/>
  <c r="AT70" i="2"/>
  <c r="AU70" i="2" s="1"/>
  <c r="AT71" i="2"/>
  <c r="AU71" i="2" s="1"/>
  <c r="AT4" i="2"/>
  <c r="F3" i="3"/>
  <c r="E4" i="3" s="1"/>
  <c r="F4" i="3"/>
  <c r="E5" i="3" s="1"/>
  <c r="M5" i="3" s="1"/>
  <c r="F5" i="3"/>
  <c r="E6" i="3" s="1"/>
  <c r="F6" i="3"/>
  <c r="E7" i="3" s="1"/>
  <c r="M7" i="3" s="1"/>
  <c r="F7" i="3"/>
  <c r="E8" i="3" s="1"/>
  <c r="F8" i="3"/>
  <c r="E9" i="3" s="1"/>
  <c r="M9" i="3" s="1"/>
  <c r="F9" i="3"/>
  <c r="E10" i="3" s="1"/>
  <c r="H10" i="3"/>
  <c r="F11" i="3"/>
  <c r="E12" i="3" s="1"/>
  <c r="F12" i="3"/>
  <c r="E13" i="3" s="1"/>
  <c r="F13" i="3"/>
  <c r="E14" i="3" s="1"/>
  <c r="F14" i="3"/>
  <c r="E15" i="3" s="1"/>
  <c r="Q13" i="3" s="1"/>
  <c r="H15" i="3"/>
  <c r="F2" i="3"/>
  <c r="H2" i="3"/>
  <c r="G1" i="3"/>
  <c r="N1" i="3" s="1"/>
  <c r="F1" i="3"/>
  <c r="E2" i="3" s="1"/>
  <c r="H6" i="3"/>
  <c r="H4" i="3"/>
  <c r="E3" i="3"/>
  <c r="M3" i="3" s="1"/>
  <c r="H14" i="3"/>
  <c r="H13" i="3"/>
  <c r="G11" i="3"/>
  <c r="R9" i="3" s="1"/>
  <c r="AZ44" i="2" l="1"/>
  <c r="AZ36" i="2"/>
  <c r="AZ20" i="2"/>
  <c r="AZ12" i="2"/>
  <c r="AU88" i="2"/>
  <c r="AZ88" i="2" s="1"/>
  <c r="AN88" i="2"/>
  <c r="V88" i="2" s="1"/>
  <c r="AU93" i="2"/>
  <c r="AZ93" i="2" s="1"/>
  <c r="AN93" i="2"/>
  <c r="V93" i="2" s="1"/>
  <c r="AU92" i="2"/>
  <c r="AZ92" i="2" s="1"/>
  <c r="AN92" i="2"/>
  <c r="V92" i="2" s="1"/>
  <c r="AU96" i="2"/>
  <c r="AZ96" i="2" s="1"/>
  <c r="AN96" i="2"/>
  <c r="V96" i="2" s="1"/>
  <c r="AU84" i="2"/>
  <c r="AZ84" i="2" s="1"/>
  <c r="AN84" i="2"/>
  <c r="V84" i="2" s="1"/>
  <c r="AZ136" i="2"/>
  <c r="AZ128" i="2"/>
  <c r="AZ126" i="2"/>
  <c r="AZ48" i="2"/>
  <c r="AZ40" i="2"/>
  <c r="AZ32" i="2"/>
  <c r="AZ16" i="2"/>
  <c r="AZ8" i="2"/>
  <c r="AZ106" i="2"/>
  <c r="AZ67" i="2"/>
  <c r="AZ63" i="2"/>
  <c r="AZ51" i="2"/>
  <c r="AZ47" i="2"/>
  <c r="AZ43" i="2"/>
  <c r="AZ31" i="2"/>
  <c r="AZ27" i="2"/>
  <c r="AZ19" i="2"/>
  <c r="AZ71" i="2"/>
  <c r="AZ59" i="2"/>
  <c r="AZ138" i="2"/>
  <c r="AZ135" i="2"/>
  <c r="AZ127" i="2"/>
  <c r="AZ130" i="2"/>
  <c r="AZ37" i="2"/>
  <c r="AZ33" i="2"/>
  <c r="AZ30" i="2"/>
  <c r="AZ26" i="2"/>
  <c r="AZ9" i="2"/>
  <c r="AZ14" i="2"/>
  <c r="AZ11" i="2"/>
  <c r="AZ7" i="2"/>
  <c r="AZ70" i="2"/>
  <c r="AZ66" i="2"/>
  <c r="AZ62" i="2"/>
  <c r="AZ58" i="2"/>
  <c r="AZ50" i="2"/>
  <c r="AZ46" i="2"/>
  <c r="AZ42" i="2"/>
  <c r="AZ35" i="2"/>
  <c r="AZ6" i="2"/>
  <c r="AZ34" i="2"/>
  <c r="G3" i="3"/>
  <c r="R2" i="3" s="1"/>
  <c r="H8" i="3"/>
  <c r="AZ29" i="2"/>
  <c r="AZ25" i="2"/>
  <c r="AZ133" i="2"/>
  <c r="AZ69" i="2"/>
  <c r="AZ65" i="2"/>
  <c r="AZ61" i="2"/>
  <c r="AZ57" i="2"/>
  <c r="AZ53" i="2"/>
  <c r="AZ49" i="2"/>
  <c r="AZ28" i="2"/>
  <c r="AZ24" i="2"/>
  <c r="AZ132" i="2"/>
  <c r="AZ68" i="2"/>
  <c r="AZ64" i="2"/>
  <c r="AZ60" i="2"/>
  <c r="AZ56" i="2"/>
  <c r="AZ52" i="2"/>
  <c r="AZ45" i="2"/>
  <c r="AZ41" i="2"/>
  <c r="AZ17" i="2"/>
  <c r="AZ107" i="2"/>
  <c r="AU94" i="2"/>
  <c r="AZ94" i="2" s="1"/>
  <c r="AN94" i="2"/>
  <c r="V94" i="2" s="1"/>
  <c r="AU81" i="2"/>
  <c r="AZ81" i="2" s="1"/>
  <c r="AN81" i="2"/>
  <c r="V81" i="2" s="1"/>
  <c r="AU55" i="2"/>
  <c r="AZ55" i="2" s="1"/>
  <c r="AN55" i="2"/>
  <c r="AU54" i="2"/>
  <c r="AZ54" i="2" s="1"/>
  <c r="AN54" i="2"/>
  <c r="AU39" i="2"/>
  <c r="AZ39" i="2" s="1"/>
  <c r="AN39" i="2"/>
  <c r="AU38" i="2"/>
  <c r="AZ38" i="2" s="1"/>
  <c r="AN38" i="2"/>
  <c r="AU23" i="2"/>
  <c r="AZ23" i="2" s="1"/>
  <c r="AN23" i="2"/>
  <c r="AU22" i="2"/>
  <c r="AZ22" i="2" s="1"/>
  <c r="AN22" i="2"/>
  <c r="AU5" i="2"/>
  <c r="AZ5" i="2" s="1"/>
  <c r="AN5" i="2"/>
  <c r="AU4" i="2"/>
  <c r="AZ4" i="2" s="1"/>
  <c r="AN4" i="2"/>
  <c r="AZ73" i="2"/>
  <c r="M2" i="3"/>
  <c r="G2" i="3"/>
  <c r="N2" i="3" s="1"/>
  <c r="Q11" i="3"/>
  <c r="G13" i="3"/>
  <c r="R11" i="3" s="1"/>
  <c r="M8" i="3"/>
  <c r="Q7" i="3"/>
  <c r="G8" i="3"/>
  <c r="M4" i="3"/>
  <c r="Q3" i="3"/>
  <c r="G4" i="3"/>
  <c r="Q12" i="3"/>
  <c r="G14" i="3"/>
  <c r="R12" i="3" s="1"/>
  <c r="Q10" i="3"/>
  <c r="G12" i="3"/>
  <c r="R10" i="3" s="1"/>
  <c r="M10" i="3"/>
  <c r="G10" i="3"/>
  <c r="N10" i="3" s="1"/>
  <c r="M6" i="3"/>
  <c r="Q5" i="3"/>
  <c r="G6" i="3"/>
  <c r="H1" i="3"/>
  <c r="H3" i="3"/>
  <c r="H5" i="3"/>
  <c r="H7" i="3"/>
  <c r="H9" i="3"/>
  <c r="G15" i="3"/>
  <c r="R13" i="3" s="1"/>
  <c r="H12" i="3"/>
  <c r="H11" i="3"/>
  <c r="G9" i="3"/>
  <c r="G7" i="3"/>
  <c r="G5" i="3"/>
  <c r="Q2" i="3"/>
  <c r="N3" i="3"/>
  <c r="Q4" i="3"/>
  <c r="Q6" i="3"/>
  <c r="Q8" i="3"/>
  <c r="AZ21" i="2"/>
  <c r="AZ18" i="2"/>
  <c r="AZ15" i="2"/>
  <c r="AZ13" i="2"/>
  <c r="AZ10" i="2"/>
  <c r="AZ105" i="2"/>
  <c r="AZ139" i="2"/>
  <c r="AZ137" i="2"/>
  <c r="AZ134" i="2"/>
  <c r="AZ131" i="2"/>
  <c r="AZ129" i="2"/>
  <c r="AZ72" i="2"/>
  <c r="R4" i="3" l="1"/>
  <c r="N5" i="3"/>
  <c r="R8" i="3"/>
  <c r="N9" i="3"/>
  <c r="R3" i="3"/>
  <c r="N4" i="3"/>
  <c r="R6" i="3"/>
  <c r="N7" i="3"/>
  <c r="R5" i="3"/>
  <c r="N6" i="3"/>
  <c r="R7" i="3"/>
  <c r="N8" i="3"/>
  <c r="C3" i="5" l="1"/>
  <c r="C5" i="5"/>
  <c r="C9" i="5"/>
  <c r="C11" i="5"/>
  <c r="C15" i="5"/>
  <c r="C14" i="5"/>
  <c r="C2" i="5"/>
  <c r="C4" i="5"/>
  <c r="C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8" i="5"/>
  <c r="C60" i="5"/>
  <c r="C62" i="5"/>
  <c r="C64" i="5"/>
  <c r="C66" i="5"/>
  <c r="C7" i="5"/>
  <c r="C13" i="5"/>
  <c r="C17" i="5"/>
  <c r="C19" i="5"/>
  <c r="C21" i="5"/>
  <c r="C23" i="5"/>
  <c r="C25" i="5"/>
  <c r="C27" i="5"/>
  <c r="C29" i="5"/>
  <c r="C31" i="5"/>
  <c r="C35" i="5"/>
  <c r="C39" i="5"/>
  <c r="C43" i="5"/>
  <c r="C47" i="5"/>
  <c r="C51" i="5"/>
  <c r="C55" i="5"/>
  <c r="C59" i="5"/>
  <c r="C63" i="5"/>
  <c r="C67" i="5"/>
  <c r="C6" i="5"/>
  <c r="C10" i="5"/>
  <c r="C18" i="5"/>
  <c r="C22" i="5"/>
  <c r="C26" i="5"/>
  <c r="C33" i="5"/>
  <c r="C37" i="5"/>
  <c r="C41" i="5"/>
  <c r="C45" i="5"/>
  <c r="C49" i="5"/>
  <c r="C53" i="5"/>
  <c r="C57" i="5"/>
  <c r="C61" i="5"/>
  <c r="C65" i="5"/>
  <c r="C12" i="5"/>
  <c r="C16" i="5"/>
  <c r="C20" i="5"/>
  <c r="C24" i="5"/>
  <c r="C28" i="5"/>
  <c r="AP94" i="2" l="1"/>
  <c r="AG94" i="2"/>
  <c r="W94" i="2"/>
  <c r="AP4" i="2"/>
  <c r="AP5" i="2"/>
  <c r="AQ5" i="2"/>
  <c r="AQ4" i="2"/>
  <c r="AP81" i="2"/>
  <c r="W81" i="2"/>
  <c r="AG81" i="2"/>
  <c r="Z41" i="2"/>
  <c r="Z26" i="2"/>
  <c r="T14" i="2"/>
  <c r="Z39" i="2"/>
  <c r="Z137" i="2"/>
  <c r="Z136" i="2"/>
  <c r="AF64" i="2"/>
  <c r="Z50" i="2"/>
  <c r="Z33" i="2"/>
  <c r="AF131" i="2"/>
  <c r="AF126" i="2"/>
  <c r="AF134" i="2"/>
  <c r="AF11" i="2"/>
  <c r="AF17" i="2"/>
  <c r="Z27" i="2"/>
  <c r="AF42" i="2"/>
  <c r="T6" i="2"/>
  <c r="AF69" i="2"/>
  <c r="T132" i="2"/>
  <c r="AF7" i="2"/>
  <c r="Z18" i="2"/>
  <c r="AF56" i="2"/>
  <c r="T84" i="2"/>
  <c r="Z129" i="2"/>
  <c r="T127" i="2"/>
  <c r="AF127" i="2"/>
  <c r="AF65" i="2"/>
  <c r="Z139" i="2"/>
  <c r="T130" i="2"/>
  <c r="Z24" i="2"/>
  <c r="T136" i="2"/>
  <c r="Z46" i="2"/>
  <c r="Z29" i="2"/>
  <c r="AF44" i="2"/>
  <c r="Z40" i="2"/>
  <c r="Z126" i="2"/>
  <c r="Z128" i="2"/>
  <c r="T92" i="2"/>
  <c r="Z35" i="2"/>
  <c r="Z45" i="2"/>
  <c r="AF20" i="2"/>
  <c r="Z30" i="2"/>
  <c r="AF137" i="2"/>
  <c r="Z28" i="2"/>
  <c r="Z19" i="2"/>
  <c r="AF62" i="2"/>
  <c r="Z38" i="2"/>
  <c r="Z8" i="2"/>
  <c r="Z15" i="2"/>
  <c r="Z132" i="2"/>
  <c r="T133" i="2"/>
  <c r="AF55" i="2"/>
  <c r="Z138" i="2"/>
  <c r="T106" i="2"/>
  <c r="AF16" i="2"/>
  <c r="T12" i="2"/>
  <c r="T107" i="2"/>
  <c r="AF49" i="2"/>
  <c r="Z10" i="2"/>
  <c r="Z131" i="2"/>
  <c r="Z22" i="2"/>
  <c r="AF6" i="2"/>
  <c r="AF54" i="2"/>
  <c r="AF13" i="2"/>
  <c r="T88" i="2"/>
  <c r="T93" i="2"/>
  <c r="T18" i="2"/>
  <c r="AF9" i="2"/>
  <c r="AF51" i="2"/>
  <c r="AF21" i="2"/>
  <c r="Z12" i="2"/>
  <c r="T137" i="2"/>
  <c r="AF135" i="2"/>
  <c r="AF40" i="2"/>
  <c r="T17" i="2"/>
  <c r="Z6" i="2"/>
  <c r="AF14" i="2"/>
  <c r="AF43" i="2"/>
  <c r="T10" i="2"/>
  <c r="T19" i="2"/>
  <c r="T135" i="2"/>
  <c r="Z53" i="2"/>
  <c r="T139" i="2"/>
  <c r="AF41" i="2"/>
  <c r="T128" i="2"/>
  <c r="AF71" i="2"/>
  <c r="AF66" i="2"/>
  <c r="T9" i="2"/>
  <c r="AF129" i="2"/>
  <c r="AF59" i="2"/>
  <c r="AF4" i="2"/>
  <c r="T16" i="2"/>
  <c r="AF12" i="2"/>
  <c r="AF63" i="2"/>
  <c r="AF53" i="2"/>
  <c r="Z52" i="2"/>
  <c r="AF46" i="2"/>
  <c r="T15" i="2"/>
  <c r="Z34" i="2"/>
  <c r="AF45" i="2"/>
  <c r="T96" i="2"/>
  <c r="AF136" i="2"/>
  <c r="AF15" i="2"/>
  <c r="AF139" i="2"/>
  <c r="T7" i="2"/>
  <c r="Z13" i="2"/>
  <c r="AF47" i="2"/>
  <c r="Z42" i="2"/>
  <c r="AF67" i="2"/>
  <c r="Z31" i="2"/>
  <c r="T138" i="2"/>
  <c r="Z25" i="2"/>
  <c r="Z134" i="2"/>
  <c r="AF18" i="2"/>
  <c r="AF19" i="2"/>
  <c r="T8" i="2"/>
  <c r="T126" i="2"/>
  <c r="Z16" i="2"/>
  <c r="AF10" i="2"/>
  <c r="Z48" i="2"/>
  <c r="AF58" i="2"/>
  <c r="AF57" i="2"/>
  <c r="T20" i="2"/>
  <c r="AF39" i="2"/>
  <c r="Z17" i="2"/>
  <c r="T105" i="2"/>
  <c r="AF48" i="2"/>
  <c r="Z21" i="2"/>
  <c r="AF8" i="2"/>
  <c r="Z44" i="2"/>
  <c r="Z36" i="2"/>
  <c r="Z32" i="2"/>
  <c r="Z43" i="2"/>
  <c r="AF50" i="2"/>
  <c r="Z23" i="2"/>
  <c r="T13" i="2"/>
  <c r="Z130" i="2"/>
  <c r="Z11" i="2"/>
  <c r="T11" i="2"/>
  <c r="AF132" i="2"/>
  <c r="Z14" i="2"/>
  <c r="Z7" i="2"/>
  <c r="AF52" i="2"/>
  <c r="AF68" i="2"/>
  <c r="T129" i="2"/>
  <c r="Z51" i="2"/>
  <c r="Z47" i="2"/>
  <c r="AF138" i="2"/>
  <c r="Z20" i="2"/>
  <c r="Z37" i="2"/>
  <c r="Z127" i="2"/>
  <c r="T21" i="2"/>
  <c r="Z135" i="2"/>
  <c r="Z9" i="2"/>
  <c r="T131" i="2"/>
  <c r="AF128" i="2"/>
  <c r="AF70" i="2"/>
  <c r="AF61" i="2"/>
  <c r="Z133" i="2"/>
  <c r="T134" i="2"/>
  <c r="AF38" i="2"/>
  <c r="AF133" i="2"/>
  <c r="Z49" i="2"/>
  <c r="AF5" i="2"/>
  <c r="AF130" i="2"/>
  <c r="AF60" i="2"/>
  <c r="AQ129" i="2" l="1"/>
  <c r="AR9" i="2"/>
  <c r="AP137" i="2"/>
  <c r="AA137" i="2"/>
  <c r="AG137" i="2" s="1"/>
  <c r="AK137" i="2" s="1"/>
  <c r="AR38" i="2"/>
  <c r="AG61" i="2"/>
  <c r="AO61" i="2" s="1"/>
  <c r="AM61" i="2" s="1"/>
  <c r="AR61" i="2"/>
  <c r="AR131" i="2"/>
  <c r="AQ139" i="2"/>
  <c r="AG67" i="2"/>
  <c r="AJ67" i="2" s="1"/>
  <c r="AR67" i="2"/>
  <c r="AG45" i="2"/>
  <c r="AJ45" i="2" s="1"/>
  <c r="AQ45" i="2"/>
  <c r="AR41" i="2"/>
  <c r="AQ41" i="2"/>
  <c r="AG41" i="2"/>
  <c r="AO41" i="2" s="1"/>
  <c r="AM41" i="2" s="1"/>
  <c r="AP7" i="2"/>
  <c r="AA7" i="2"/>
  <c r="AG7" i="2" s="1"/>
  <c r="AJ7" i="2" s="1"/>
  <c r="AQ15" i="2"/>
  <c r="AR44" i="2"/>
  <c r="AG23" i="2"/>
  <c r="AO23" i="2" s="1"/>
  <c r="AQ23" i="2"/>
  <c r="AG58" i="2"/>
  <c r="AL58" i="2" s="1"/>
  <c r="AR58" i="2"/>
  <c r="AG96" i="2"/>
  <c r="AP96" i="2"/>
  <c r="W96" i="2"/>
  <c r="AR11" i="2"/>
  <c r="AR133" i="2"/>
  <c r="AR59" i="2"/>
  <c r="AG59" i="2"/>
  <c r="AO59" i="2" s="1"/>
  <c r="AM59" i="2" s="1"/>
  <c r="AP136" i="2"/>
  <c r="AA136" i="2"/>
  <c r="AG136" i="2" s="1"/>
  <c r="AL136" i="2" s="1"/>
  <c r="AG107" i="2"/>
  <c r="AO107" i="2" s="1"/>
  <c r="AM107" i="2" s="1"/>
  <c r="W107" i="2"/>
  <c r="AP107" i="2"/>
  <c r="AR52" i="2"/>
  <c r="AR48" i="2"/>
  <c r="AR18" i="2"/>
  <c r="AR63" i="2"/>
  <c r="AG63" i="2"/>
  <c r="AL63" i="2" s="1"/>
  <c r="AQ126" i="2"/>
  <c r="AP6" i="2"/>
  <c r="AA6" i="2"/>
  <c r="AG6" i="2" s="1"/>
  <c r="AO6" i="2" s="1"/>
  <c r="AM6" i="2" s="1"/>
  <c r="AG29" i="2"/>
  <c r="AK29" i="2" s="1"/>
  <c r="AQ29" i="2"/>
  <c r="AR138" i="2"/>
  <c r="AQ33" i="2"/>
  <c r="AG33" i="2"/>
  <c r="AJ33" i="2" s="1"/>
  <c r="AQ46" i="2"/>
  <c r="AG46" i="2"/>
  <c r="AJ46" i="2" s="1"/>
  <c r="AP12" i="2"/>
  <c r="AA12" i="2"/>
  <c r="AG12" i="2" s="1"/>
  <c r="AO12" i="2" s="1"/>
  <c r="AM12" i="2" s="1"/>
  <c r="AR5" i="2"/>
  <c r="AG5" i="2"/>
  <c r="AJ5" i="2" s="1"/>
  <c r="AR71" i="2"/>
  <c r="AG71" i="2"/>
  <c r="AK71" i="2" s="1"/>
  <c r="AQ9" i="2"/>
  <c r="AQ21" i="2"/>
  <c r="AP18" i="2"/>
  <c r="AA18" i="2"/>
  <c r="AG18" i="2" s="1"/>
  <c r="AL18" i="2" s="1"/>
  <c r="AR51" i="2"/>
  <c r="AA133" i="2"/>
  <c r="AG133" i="2" s="1"/>
  <c r="AO133" i="2" s="1"/>
  <c r="AM133" i="2" s="1"/>
  <c r="AP133" i="2"/>
  <c r="AQ47" i="2"/>
  <c r="AG47" i="2"/>
  <c r="AK47" i="2" s="1"/>
  <c r="AQ51" i="2"/>
  <c r="AG51" i="2"/>
  <c r="AL51" i="2" s="1"/>
  <c r="AQ49" i="2"/>
  <c r="AG49" i="2"/>
  <c r="AL49" i="2" s="1"/>
  <c r="AP127" i="2"/>
  <c r="AA127" i="2"/>
  <c r="AG127" i="2" s="1"/>
  <c r="AJ127" i="2" s="1"/>
  <c r="AG54" i="2"/>
  <c r="AL54" i="2" s="1"/>
  <c r="AR54" i="2"/>
  <c r="AP88" i="2"/>
  <c r="W88" i="2"/>
  <c r="AG88" i="2"/>
  <c r="AR6" i="2"/>
  <c r="AQ12" i="2"/>
  <c r="AA14" i="2"/>
  <c r="AG14" i="2" s="1"/>
  <c r="AO14" i="2" s="1"/>
  <c r="AM14" i="2" s="1"/>
  <c r="AP14" i="2"/>
  <c r="AA17" i="2"/>
  <c r="AG17" i="2" s="1"/>
  <c r="AO17" i="2" s="1"/>
  <c r="AM17" i="2" s="1"/>
  <c r="AP17" i="2"/>
  <c r="AR16" i="2"/>
  <c r="AR65" i="2"/>
  <c r="AG65" i="2"/>
  <c r="AL65" i="2" s="1"/>
  <c r="AQ26" i="2"/>
  <c r="AG26" i="2"/>
  <c r="AK26" i="2" s="1"/>
  <c r="AG32" i="2"/>
  <c r="AK32" i="2" s="1"/>
  <c r="AQ32" i="2"/>
  <c r="AA8" i="2"/>
  <c r="AG8" i="2" s="1"/>
  <c r="BC8" i="2" s="1"/>
  <c r="AP8" i="2"/>
  <c r="AR55" i="2"/>
  <c r="AG55" i="2"/>
  <c r="AK55" i="2" s="1"/>
  <c r="AG60" i="2"/>
  <c r="AO60" i="2" s="1"/>
  <c r="AM60" i="2" s="1"/>
  <c r="AR60" i="2"/>
  <c r="AG52" i="2"/>
  <c r="AL52" i="2" s="1"/>
  <c r="AQ52" i="2"/>
  <c r="AQ10" i="2"/>
  <c r="AR17" i="2"/>
  <c r="AP129" i="2"/>
  <c r="AA129" i="2"/>
  <c r="AG129" i="2" s="1"/>
  <c r="AK129" i="2" s="1"/>
  <c r="W84" i="2"/>
  <c r="AG84" i="2"/>
  <c r="AO84" i="2" s="1"/>
  <c r="AP84" i="2"/>
  <c r="AQ31" i="2"/>
  <c r="AG31" i="2"/>
  <c r="AO31" i="2" s="1"/>
  <c r="AM31" i="2" s="1"/>
  <c r="AR49" i="2"/>
  <c r="AP93" i="2"/>
  <c r="W93" i="2"/>
  <c r="AG93" i="2"/>
  <c r="AO93" i="2" s="1"/>
  <c r="AQ14" i="2"/>
  <c r="AR128" i="2"/>
  <c r="AQ130" i="2"/>
  <c r="AQ7" i="2"/>
  <c r="AQ27" i="2"/>
  <c r="AG27" i="2"/>
  <c r="AJ27" i="2" s="1"/>
  <c r="W106" i="2"/>
  <c r="AG106" i="2"/>
  <c r="AK106" i="2" s="1"/>
  <c r="AP106" i="2"/>
  <c r="AR66" i="2"/>
  <c r="AG66" i="2"/>
  <c r="AO66" i="2" s="1"/>
  <c r="AM66" i="2" s="1"/>
  <c r="AQ50" i="2"/>
  <c r="AG50" i="2"/>
  <c r="AJ50" i="2" s="1"/>
  <c r="W92" i="2"/>
  <c r="AG92" i="2"/>
  <c r="AO92" i="2" s="1"/>
  <c r="AP92" i="2"/>
  <c r="AQ138" i="2"/>
  <c r="AA132" i="2"/>
  <c r="AG132" i="2" s="1"/>
  <c r="AL132" i="2" s="1"/>
  <c r="AP132" i="2"/>
  <c r="AR136" i="2"/>
  <c r="AR135" i="2"/>
  <c r="AP134" i="2"/>
  <c r="AA134" i="2"/>
  <c r="AG134" i="2" s="1"/>
  <c r="AJ134" i="2" s="1"/>
  <c r="AQ17" i="2"/>
  <c r="AR13" i="2"/>
  <c r="AQ20" i="2"/>
  <c r="AR21" i="2"/>
  <c r="AQ127" i="2"/>
  <c r="AQ137" i="2"/>
  <c r="AG42" i="2"/>
  <c r="AO42" i="2" s="1"/>
  <c r="AM42" i="2" s="1"/>
  <c r="AQ42" i="2"/>
  <c r="AR15" i="2"/>
  <c r="AQ136" i="2"/>
  <c r="AR126" i="2"/>
  <c r="AQ131" i="2"/>
  <c r="AP128" i="2"/>
  <c r="AA128" i="2"/>
  <c r="AG128" i="2" s="1"/>
  <c r="AL128" i="2" s="1"/>
  <c r="AR68" i="2"/>
  <c r="AG68" i="2"/>
  <c r="AK68" i="2" s="1"/>
  <c r="AQ35" i="2"/>
  <c r="AG35" i="2"/>
  <c r="AJ35" i="2" s="1"/>
  <c r="AA20" i="2"/>
  <c r="AG20" i="2" s="1"/>
  <c r="AL20" i="2" s="1"/>
  <c r="AP20" i="2"/>
  <c r="AQ13" i="2"/>
  <c r="AR20" i="2"/>
  <c r="AG37" i="2"/>
  <c r="AL37" i="2" s="1"/>
  <c r="AQ37" i="2"/>
  <c r="AR53" i="2"/>
  <c r="AQ25" i="2"/>
  <c r="AG25" i="2"/>
  <c r="AO25" i="2" s="1"/>
  <c r="AM25" i="2" s="1"/>
  <c r="AR46" i="2"/>
  <c r="AP130" i="2"/>
  <c r="AA130" i="2"/>
  <c r="AG130" i="2" s="1"/>
  <c r="AO130" i="2" s="1"/>
  <c r="AM130" i="2" s="1"/>
  <c r="AA21" i="2"/>
  <c r="AG21" i="2" s="1"/>
  <c r="AL21" i="2" s="1"/>
  <c r="AP21" i="2"/>
  <c r="AR14" i="2"/>
  <c r="AQ28" i="2"/>
  <c r="AG28" i="2"/>
  <c r="AJ28" i="2" s="1"/>
  <c r="AA13" i="2"/>
  <c r="AG13" i="2" s="1"/>
  <c r="AO13" i="2" s="1"/>
  <c r="AM13" i="2" s="1"/>
  <c r="AP13" i="2"/>
  <c r="AR19" i="2"/>
  <c r="AR12" i="2"/>
  <c r="AQ36" i="2"/>
  <c r="AG36" i="2"/>
  <c r="AO36" i="2" s="1"/>
  <c r="AM36" i="2" s="1"/>
  <c r="AQ16" i="2"/>
  <c r="AR43" i="2"/>
  <c r="AR42" i="2"/>
  <c r="AQ134" i="2"/>
  <c r="AG34" i="2"/>
  <c r="AO34" i="2" s="1"/>
  <c r="AM34" i="2" s="1"/>
  <c r="AQ34" i="2"/>
  <c r="AR4" i="2"/>
  <c r="AG4" i="2"/>
  <c r="AR47" i="2"/>
  <c r="AG48" i="2"/>
  <c r="AK48" i="2" s="1"/>
  <c r="AQ48" i="2"/>
  <c r="AG64" i="2"/>
  <c r="AK64" i="2" s="1"/>
  <c r="AR64" i="2"/>
  <c r="AP131" i="2"/>
  <c r="AA131" i="2"/>
  <c r="AG131" i="2" s="1"/>
  <c r="AJ131" i="2" s="1"/>
  <c r="AG40" i="2"/>
  <c r="AK40" i="2" s="1"/>
  <c r="AQ40" i="2"/>
  <c r="AG30" i="2"/>
  <c r="AJ30" i="2" s="1"/>
  <c r="AQ30" i="2"/>
  <c r="AG38" i="2"/>
  <c r="AK38" i="2" s="1"/>
  <c r="AQ38" i="2"/>
  <c r="AR139" i="2"/>
  <c r="AP126" i="2"/>
  <c r="AA126" i="2"/>
  <c r="AG126" i="2" s="1"/>
  <c r="AO126" i="2" s="1"/>
  <c r="AM126" i="2" s="1"/>
  <c r="AA139" i="2"/>
  <c r="AG139" i="2" s="1"/>
  <c r="AL139" i="2" s="1"/>
  <c r="AP139" i="2"/>
  <c r="AR56" i="2"/>
  <c r="AG56" i="2"/>
  <c r="AK56" i="2" s="1"/>
  <c r="AR8" i="2"/>
  <c r="AP11" i="2"/>
  <c r="AA11" i="2"/>
  <c r="AG11" i="2" s="1"/>
  <c r="AK11" i="2" s="1"/>
  <c r="AG22" i="2"/>
  <c r="AJ22" i="2" s="1"/>
  <c r="AQ22" i="2"/>
  <c r="AR134" i="2"/>
  <c r="AR50" i="2"/>
  <c r="AR57" i="2"/>
  <c r="AG57" i="2"/>
  <c r="AL57" i="2" s="1"/>
  <c r="AR7" i="2"/>
  <c r="AQ18" i="2"/>
  <c r="AQ133" i="2"/>
  <c r="AA16" i="2"/>
  <c r="AG16" i="2" s="1"/>
  <c r="AO16" i="2" s="1"/>
  <c r="AM16" i="2" s="1"/>
  <c r="AP16" i="2"/>
  <c r="AR45" i="2"/>
  <c r="AR129" i="2"/>
  <c r="AG69" i="2"/>
  <c r="AL69" i="2" s="1"/>
  <c r="AR69" i="2"/>
  <c r="AR10" i="2"/>
  <c r="AQ11" i="2"/>
  <c r="AQ135" i="2"/>
  <c r="AP10" i="2"/>
  <c r="AA10" i="2"/>
  <c r="AG10" i="2" s="1"/>
  <c r="AK10" i="2" s="1"/>
  <c r="AR70" i="2"/>
  <c r="AG70" i="2"/>
  <c r="AK70" i="2" s="1"/>
  <c r="AR137" i="2"/>
  <c r="AR132" i="2"/>
  <c r="AQ53" i="2"/>
  <c r="AG53" i="2"/>
  <c r="AL53" i="2" s="1"/>
  <c r="AR39" i="2"/>
  <c r="AP15" i="2"/>
  <c r="AA15" i="2"/>
  <c r="AG15" i="2" s="1"/>
  <c r="BA15" i="2" s="1"/>
  <c r="AP138" i="2"/>
  <c r="AA138" i="2"/>
  <c r="AG138" i="2" s="1"/>
  <c r="AK138" i="2" s="1"/>
  <c r="AP9" i="2"/>
  <c r="AA9" i="2"/>
  <c r="AG9" i="2" s="1"/>
  <c r="AL9" i="2" s="1"/>
  <c r="AG43" i="2"/>
  <c r="AO43" i="2" s="1"/>
  <c r="AM43" i="2" s="1"/>
  <c r="AQ43" i="2"/>
  <c r="AG105" i="2"/>
  <c r="AK105" i="2" s="1"/>
  <c r="AP105" i="2"/>
  <c r="W105" i="2"/>
  <c r="AQ132" i="2"/>
  <c r="AQ128" i="2"/>
  <c r="AR130" i="2"/>
  <c r="AR62" i="2"/>
  <c r="AG62" i="2"/>
  <c r="AK62" i="2" s="1"/>
  <c r="AG39" i="2"/>
  <c r="AL39" i="2" s="1"/>
  <c r="AQ39" i="2"/>
  <c r="AQ8" i="2"/>
  <c r="AA19" i="2"/>
  <c r="AG19" i="2" s="1"/>
  <c r="BB19" i="2" s="1"/>
  <c r="AP19" i="2"/>
  <c r="AQ19" i="2"/>
  <c r="AA135" i="2"/>
  <c r="AG135" i="2" s="1"/>
  <c r="AL135" i="2" s="1"/>
  <c r="AP135" i="2"/>
  <c r="AR127" i="2"/>
  <c r="AR40" i="2"/>
  <c r="AQ24" i="2"/>
  <c r="AG24" i="2"/>
  <c r="AL24" i="2" s="1"/>
  <c r="AG44" i="2"/>
  <c r="AL44" i="2" s="1"/>
  <c r="AQ44" i="2"/>
  <c r="AQ6" i="2"/>
  <c r="AO81" i="2"/>
  <c r="AL81" i="2"/>
  <c r="AJ81" i="2"/>
  <c r="AL94" i="2"/>
  <c r="AK94" i="2"/>
  <c r="AJ94" i="2"/>
  <c r="AO94" i="2"/>
  <c r="AK88" i="2" l="1"/>
  <c r="AK81" i="2"/>
  <c r="AJ101" i="2"/>
  <c r="AK101" i="2"/>
  <c r="AJ98" i="2"/>
  <c r="AK98" i="2"/>
  <c r="AK97" i="2"/>
  <c r="AJ102" i="2"/>
  <c r="AJ96" i="2"/>
  <c r="AJ103" i="2"/>
  <c r="AJ97" i="2"/>
  <c r="AJ90" i="2"/>
  <c r="AK90" i="2"/>
  <c r="AJ104" i="2"/>
  <c r="AK104" i="2"/>
  <c r="AJ75" i="2"/>
  <c r="AK75" i="2"/>
  <c r="AK82" i="2"/>
  <c r="AJ82" i="2"/>
  <c r="AK76" i="2"/>
  <c r="AJ91" i="2"/>
  <c r="AK87" i="2"/>
  <c r="AJ76" i="2"/>
  <c r="AK77" i="2"/>
  <c r="AJ87" i="2"/>
  <c r="AJ89" i="2"/>
  <c r="AK89" i="2"/>
  <c r="AJ85" i="2"/>
  <c r="AK85" i="2"/>
  <c r="AJ95" i="2"/>
  <c r="AK95" i="2"/>
  <c r="AJ80" i="2"/>
  <c r="AK80" i="2"/>
  <c r="AJ100" i="2"/>
  <c r="AK100" i="2"/>
  <c r="AJ78" i="2"/>
  <c r="AJ79" i="2"/>
  <c r="AK79" i="2"/>
  <c r="AJ99" i="2"/>
  <c r="AK99" i="2"/>
  <c r="AJ77" i="2"/>
  <c r="AJ86" i="2"/>
  <c r="AK86" i="2"/>
  <c r="BB4" i="2"/>
  <c r="AJ83" i="2"/>
  <c r="AL7" i="2"/>
  <c r="AL27" i="2"/>
  <c r="AO96" i="2"/>
  <c r="BB7" i="2"/>
  <c r="AL107" i="2"/>
  <c r="AL31" i="2"/>
  <c r="AJ71" i="2"/>
  <c r="BA7" i="2"/>
  <c r="AO54" i="2"/>
  <c r="AM54" i="2" s="1"/>
  <c r="AK67" i="2"/>
  <c r="AK136" i="2"/>
  <c r="AK60" i="2"/>
  <c r="AK65" i="2"/>
  <c r="AJ65" i="2"/>
  <c r="AJ11" i="2"/>
  <c r="AL67" i="2"/>
  <c r="AL50" i="2"/>
  <c r="AO67" i="2"/>
  <c r="AM67" i="2" s="1"/>
  <c r="AK50" i="2"/>
  <c r="AJ47" i="2"/>
  <c r="AJ60" i="2"/>
  <c r="AJ107" i="2"/>
  <c r="AO48" i="2"/>
  <c r="AM48" i="2" s="1"/>
  <c r="BC7" i="2"/>
  <c r="AJ128" i="2"/>
  <c r="AK107" i="2"/>
  <c r="AL55" i="2"/>
  <c r="AO50" i="2"/>
  <c r="AM50" i="2" s="1"/>
  <c r="AO24" i="2"/>
  <c r="AM24" i="2" s="1"/>
  <c r="AL34" i="2"/>
  <c r="AK130" i="2"/>
  <c r="AL84" i="2"/>
  <c r="BC19" i="2"/>
  <c r="BC11" i="2"/>
  <c r="AK54" i="2"/>
  <c r="AL48" i="2"/>
  <c r="AO63" i="2"/>
  <c r="AM63" i="2" s="1"/>
  <c r="BD7" i="2"/>
  <c r="AJ54" i="2"/>
  <c r="AL19" i="2"/>
  <c r="AO136" i="2"/>
  <c r="AM136" i="2" s="1"/>
  <c r="AJ63" i="2"/>
  <c r="BD18" i="2"/>
  <c r="AO55" i="2"/>
  <c r="AM55" i="2" s="1"/>
  <c r="AO19" i="2"/>
  <c r="AM19" i="2" s="1"/>
  <c r="AJ136" i="2"/>
  <c r="AK17" i="2"/>
  <c r="AL61" i="2"/>
  <c r="AK96" i="2"/>
  <c r="AJ61" i="2"/>
  <c r="AL33" i="2"/>
  <c r="BD11" i="2"/>
  <c r="BD12" i="2"/>
  <c r="AL138" i="2"/>
  <c r="AK33" i="2"/>
  <c r="AK63" i="2"/>
  <c r="AL71" i="2"/>
  <c r="AO106" i="2"/>
  <c r="AM106" i="2" s="1"/>
  <c r="AL29" i="2"/>
  <c r="AK12" i="2"/>
  <c r="AO29" i="2"/>
  <c r="AM29" i="2" s="1"/>
  <c r="AJ58" i="2"/>
  <c r="AL60" i="2"/>
  <c r="AJ106" i="2"/>
  <c r="AL93" i="2"/>
  <c r="AK30" i="2"/>
  <c r="AL36" i="2"/>
  <c r="AJ55" i="2"/>
  <c r="AO33" i="2"/>
  <c r="AM33" i="2" s="1"/>
  <c r="AJ19" i="2"/>
  <c r="AK24" i="2"/>
  <c r="BC17" i="2"/>
  <c r="AJ31" i="2"/>
  <c r="AO71" i="2"/>
  <c r="AM71" i="2" s="1"/>
  <c r="BC18" i="2"/>
  <c r="AL106" i="2"/>
  <c r="AL88" i="2"/>
  <c r="AJ17" i="2"/>
  <c r="AK31" i="2"/>
  <c r="AL62" i="2"/>
  <c r="AJ29" i="2"/>
  <c r="AL96" i="2"/>
  <c r="BA19" i="2"/>
  <c r="AJ49" i="2"/>
  <c r="AO65" i="2"/>
  <c r="AM65" i="2" s="1"/>
  <c r="AL12" i="2"/>
  <c r="BB18" i="2"/>
  <c r="AK61" i="2"/>
  <c r="AJ23" i="2"/>
  <c r="BD19" i="2"/>
  <c r="AJ24" i="2"/>
  <c r="BA17" i="2"/>
  <c r="AJ12" i="2"/>
  <c r="BA18" i="2"/>
  <c r="AL105" i="2"/>
  <c r="BB17" i="2"/>
  <c r="BA12" i="2"/>
  <c r="AO18" i="2"/>
  <c r="AM18" i="2" s="1"/>
  <c r="AK23" i="2"/>
  <c r="AO88" i="2"/>
  <c r="AL17" i="2"/>
  <c r="AK36" i="2"/>
  <c r="AO10" i="2"/>
  <c r="AM10" i="2" s="1"/>
  <c r="BB12" i="2"/>
  <c r="AJ93" i="2"/>
  <c r="AJ62" i="2"/>
  <c r="AJ18" i="2"/>
  <c r="BA8" i="2"/>
  <c r="AJ88" i="2"/>
  <c r="BD17" i="2"/>
  <c r="AJ36" i="2"/>
  <c r="BB10" i="2"/>
  <c r="BC12" i="2"/>
  <c r="AK93" i="2"/>
  <c r="AO62" i="2"/>
  <c r="AM62" i="2" s="1"/>
  <c r="AK18" i="2"/>
  <c r="AL23" i="2"/>
  <c r="AJ84" i="2"/>
  <c r="AO49" i="2"/>
  <c r="AM49" i="2" s="1"/>
  <c r="BC10" i="2"/>
  <c r="AK35" i="2"/>
  <c r="AK8" i="2"/>
  <c r="AJ10" i="2"/>
  <c r="AK84" i="2"/>
  <c r="AK19" i="2"/>
  <c r="AL30" i="2"/>
  <c r="AK49" i="2"/>
  <c r="AJ8" i="2"/>
  <c r="AO128" i="2"/>
  <c r="AM128" i="2" s="1"/>
  <c r="AK7" i="2"/>
  <c r="AO138" i="2"/>
  <c r="AM138" i="2" s="1"/>
  <c r="AJ39" i="2"/>
  <c r="AO47" i="2"/>
  <c r="AM47" i="2" s="1"/>
  <c r="AK44" i="2"/>
  <c r="BB8" i="2"/>
  <c r="AJ34" i="2"/>
  <c r="AJ138" i="2"/>
  <c r="AO39" i="2"/>
  <c r="AM39" i="2" s="1"/>
  <c r="AO105" i="2"/>
  <c r="AM105" i="2" s="1"/>
  <c r="AJ44" i="2"/>
  <c r="AL11" i="2"/>
  <c r="AO8" i="2"/>
  <c r="AM8" i="2" s="1"/>
  <c r="AK34" i="2"/>
  <c r="AL35" i="2"/>
  <c r="AK39" i="2"/>
  <c r="AJ130" i="2"/>
  <c r="AJ48" i="2"/>
  <c r="AO44" i="2"/>
  <c r="AM44" i="2" s="1"/>
  <c r="BB11" i="2"/>
  <c r="BD8" i="2"/>
  <c r="BD10" i="2"/>
  <c r="AO35" i="2"/>
  <c r="AM35" i="2" s="1"/>
  <c r="AL130" i="2"/>
  <c r="AL47" i="2"/>
  <c r="AJ105" i="2"/>
  <c r="AO30" i="2"/>
  <c r="AM30" i="2" s="1"/>
  <c r="AO11" i="2"/>
  <c r="AM11" i="2" s="1"/>
  <c r="BA10" i="2"/>
  <c r="AK128" i="2"/>
  <c r="AL42" i="2"/>
  <c r="BD21" i="2"/>
  <c r="AJ26" i="2"/>
  <c r="BA11" i="2"/>
  <c r="AL8" i="2"/>
  <c r="AL10" i="2"/>
  <c r="AO7" i="2"/>
  <c r="AM7" i="2" s="1"/>
  <c r="AL126" i="2"/>
  <c r="BC15" i="2"/>
  <c r="AO37" i="2"/>
  <c r="AM37" i="2" s="1"/>
  <c r="BC5" i="2"/>
  <c r="AO22" i="2"/>
  <c r="AM22" i="2" s="1"/>
  <c r="BC20" i="2"/>
  <c r="BC21" i="2"/>
  <c r="AO46" i="2"/>
  <c r="AM46" i="2" s="1"/>
  <c r="BB9" i="2"/>
  <c r="AO38" i="2"/>
  <c r="AM38" i="2" s="1"/>
  <c r="AJ126" i="2"/>
  <c r="AK42" i="2"/>
  <c r="AO15" i="2"/>
  <c r="AM15" i="2" s="1"/>
  <c r="BA20" i="2"/>
  <c r="AO27" i="2"/>
  <c r="AM27" i="2" s="1"/>
  <c r="AK132" i="2"/>
  <c r="AJ56" i="2"/>
  <c r="BA5" i="2"/>
  <c r="BC9" i="2"/>
  <c r="AK22" i="2"/>
  <c r="AL26" i="2"/>
  <c r="BB15" i="2"/>
  <c r="AJ20" i="2"/>
  <c r="AJ37" i="2"/>
  <c r="AL133" i="2"/>
  <c r="AK28" i="2"/>
  <c r="AL41" i="2"/>
  <c r="AK131" i="2"/>
  <c r="AO58" i="2"/>
  <c r="AM58" i="2" s="1"/>
  <c r="AK27" i="2"/>
  <c r="AL25" i="2"/>
  <c r="AO132" i="2"/>
  <c r="AM132" i="2" s="1"/>
  <c r="BB21" i="2"/>
  <c r="AO56" i="2"/>
  <c r="AM56" i="2" s="1"/>
  <c r="BD5" i="2"/>
  <c r="AL46" i="2"/>
  <c r="AO9" i="2"/>
  <c r="AM9" i="2" s="1"/>
  <c r="AK59" i="2"/>
  <c r="AK66" i="2"/>
  <c r="AK126" i="2"/>
  <c r="AL137" i="2"/>
  <c r="AJ42" i="2"/>
  <c r="AO26" i="2"/>
  <c r="AM26" i="2" s="1"/>
  <c r="AL15" i="2"/>
  <c r="AK15" i="2"/>
  <c r="AO20" i="2"/>
  <c r="AM20" i="2" s="1"/>
  <c r="AJ139" i="2"/>
  <c r="AL22" i="2"/>
  <c r="AO137" i="2"/>
  <c r="AM137" i="2" s="1"/>
  <c r="BD16" i="2"/>
  <c r="AL6" i="2"/>
  <c r="BD15" i="2"/>
  <c r="BD20" i="2"/>
  <c r="BB20" i="2"/>
  <c r="AK58" i="2"/>
  <c r="AK37" i="2"/>
  <c r="AK25" i="2"/>
  <c r="AK133" i="2"/>
  <c r="AK21" i="2"/>
  <c r="AO28" i="2"/>
  <c r="AM28" i="2" s="1"/>
  <c r="BD4" i="2"/>
  <c r="AO5" i="2"/>
  <c r="AM5" i="2" s="1"/>
  <c r="BA9" i="2"/>
  <c r="AO131" i="2"/>
  <c r="AM131" i="2" s="1"/>
  <c r="AJ59" i="2"/>
  <c r="AL127" i="2"/>
  <c r="BC13" i="2"/>
  <c r="AL16" i="2"/>
  <c r="AJ32" i="2"/>
  <c r="AK43" i="2"/>
  <c r="AK51" i="2"/>
  <c r="AJ4" i="2"/>
  <c r="AJ53" i="2"/>
  <c r="AK92" i="2"/>
  <c r="AJ137" i="2"/>
  <c r="AK13" i="2"/>
  <c r="AO69" i="2"/>
  <c r="AM69" i="2" s="1"/>
  <c r="AJ52" i="2"/>
  <c r="AJ15" i="2"/>
  <c r="AK20" i="2"/>
  <c r="AJ64" i="2"/>
  <c r="AJ25" i="2"/>
  <c r="AJ132" i="2"/>
  <c r="AJ133" i="2"/>
  <c r="BA21" i="2"/>
  <c r="AO21" i="2"/>
  <c r="AM21" i="2" s="1"/>
  <c r="AL56" i="2"/>
  <c r="AL28" i="2"/>
  <c r="AL14" i="2"/>
  <c r="AL45" i="2"/>
  <c r="BB5" i="2"/>
  <c r="AK5" i="2"/>
  <c r="AL68" i="2"/>
  <c r="AK46" i="2"/>
  <c r="BD9" i="2"/>
  <c r="AK9" i="2"/>
  <c r="AL131" i="2"/>
  <c r="AK135" i="2"/>
  <c r="AL59" i="2"/>
  <c r="AO57" i="2"/>
  <c r="AM57" i="2" s="1"/>
  <c r="BB6" i="2"/>
  <c r="AJ40" i="2"/>
  <c r="AJ21" i="2"/>
  <c r="AJ14" i="2"/>
  <c r="AL5" i="2"/>
  <c r="AO70" i="2"/>
  <c r="AM70" i="2" s="1"/>
  <c r="AL129" i="2"/>
  <c r="AJ9" i="2"/>
  <c r="AL134" i="2"/>
  <c r="AK139" i="2"/>
  <c r="AK127" i="2"/>
  <c r="AL13" i="2"/>
  <c r="BD13" i="2"/>
  <c r="AK57" i="2"/>
  <c r="BB16" i="2"/>
  <c r="AJ16" i="2"/>
  <c r="AJ69" i="2"/>
  <c r="BD6" i="2"/>
  <c r="AK6" i="2"/>
  <c r="AO32" i="2"/>
  <c r="AM32" i="2" s="1"/>
  <c r="AO52" i="2"/>
  <c r="AM52" i="2" s="1"/>
  <c r="AJ43" i="2"/>
  <c r="AL64" i="2"/>
  <c r="AO40" i="2"/>
  <c r="AM40" i="2" s="1"/>
  <c r="AL38" i="2"/>
  <c r="AO51" i="2"/>
  <c r="AM51" i="2" s="1"/>
  <c r="AK14" i="2"/>
  <c r="BA14" i="2"/>
  <c r="BA4" i="2"/>
  <c r="BC4" i="2"/>
  <c r="AK45" i="2"/>
  <c r="AL70" i="2"/>
  <c r="AJ41" i="2"/>
  <c r="AO53" i="2"/>
  <c r="AM53" i="2" s="1"/>
  <c r="AO68" i="2"/>
  <c r="AM68" i="2" s="1"/>
  <c r="AO129" i="2"/>
  <c r="AM129" i="2" s="1"/>
  <c r="AJ66" i="2"/>
  <c r="AL92" i="2"/>
  <c r="AJ135" i="2"/>
  <c r="AK134" i="2"/>
  <c r="AO139" i="2"/>
  <c r="AM139" i="2" s="1"/>
  <c r="AO127" i="2"/>
  <c r="AM127" i="2" s="1"/>
  <c r="BA13" i="2"/>
  <c r="AJ13" i="2"/>
  <c r="AJ57" i="2"/>
  <c r="BC16" i="2"/>
  <c r="BA16" i="2"/>
  <c r="AK69" i="2"/>
  <c r="BC6" i="2"/>
  <c r="AJ6" i="2"/>
  <c r="AL32" i="2"/>
  <c r="AK52" i="2"/>
  <c r="AL43" i="2"/>
  <c r="AO64" i="2"/>
  <c r="AM64" i="2" s="1"/>
  <c r="AL40" i="2"/>
  <c r="AJ38" i="2"/>
  <c r="AJ51" i="2"/>
  <c r="BC14" i="2"/>
  <c r="BB14" i="2"/>
  <c r="AK4" i="2"/>
  <c r="AO4" i="2"/>
  <c r="AO45" i="2"/>
  <c r="AM45" i="2" s="1"/>
  <c r="AJ70" i="2"/>
  <c r="AK41" i="2"/>
  <c r="AK53" i="2"/>
  <c r="AJ68" i="2"/>
  <c r="AJ129" i="2"/>
  <c r="AL66" i="2"/>
  <c r="AJ92" i="2"/>
  <c r="AO135" i="2"/>
  <c r="AM135" i="2" s="1"/>
  <c r="AO134" i="2"/>
  <c r="AM134" i="2" s="1"/>
  <c r="BB13" i="2"/>
  <c r="AK16" i="2"/>
  <c r="BA6" i="2"/>
  <c r="BD14" i="2"/>
  <c r="AL4" i="2"/>
  <c r="AM23" i="2"/>
  <c r="AM101" i="2" l="1"/>
  <c r="AM81" i="2"/>
  <c r="AM84" i="2"/>
  <c r="AM98" i="2"/>
  <c r="AM102" i="2"/>
  <c r="AM91" i="2"/>
  <c r="AM97" i="2"/>
  <c r="AM103" i="2"/>
  <c r="AM90" i="2"/>
  <c r="AM104" i="2"/>
  <c r="AM83" i="2"/>
  <c r="AM75" i="2"/>
  <c r="AM82" i="2"/>
  <c r="AM76" i="2"/>
  <c r="AM87" i="2"/>
  <c r="AM93" i="2"/>
  <c r="AM77" i="2"/>
  <c r="AM89" i="2"/>
  <c r="AM79" i="2"/>
  <c r="AM88" i="2"/>
  <c r="AM85" i="2"/>
  <c r="AM95" i="2"/>
  <c r="AM80" i="2"/>
  <c r="AM100" i="2"/>
  <c r="AM78" i="2"/>
  <c r="AM99" i="2"/>
  <c r="AM96" i="2"/>
  <c r="AM4" i="2"/>
  <c r="AM86" i="2"/>
  <c r="AM92" i="2"/>
  <c r="AM94" i="2"/>
</calcChain>
</file>

<file path=xl/sharedStrings.xml><?xml version="1.0" encoding="utf-8"?>
<sst xmlns="http://schemas.openxmlformats.org/spreadsheetml/2006/main" count="675" uniqueCount="247">
  <si>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</si>
  <si>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</si>
  <si>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</si>
  <si>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</si>
  <si>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</si>
  <si>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</si>
  <si>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</si>
  <si>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</si>
  <si>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</si>
  <si>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</si>
  <si>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</si>
  <si>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</si>
  <si>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</si>
  <si>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</si>
  <si>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</si>
  <si>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</si>
  <si>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</si>
  <si>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</si>
  <si>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</si>
  <si>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</si>
  <si>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Last Name</t>
  </si>
  <si>
    <t>First Name</t>
  </si>
  <si>
    <t>Bwt</t>
  </si>
  <si>
    <t>Wt Cls</t>
  </si>
  <si>
    <t>Home State</t>
  </si>
  <si>
    <t>TOTAL</t>
  </si>
  <si>
    <t>PUSH PULL</t>
  </si>
  <si>
    <t>DEADLIFT</t>
  </si>
  <si>
    <t>BENCH ONLY</t>
  </si>
  <si>
    <t xml:space="preserve"> Strict Curl  1</t>
  </si>
  <si>
    <t xml:space="preserve"> Strict Curl  2</t>
  </si>
  <si>
    <t xml:space="preserve"> Strict Curl  3</t>
  </si>
  <si>
    <t xml:space="preserve"> Strict Curl  4</t>
  </si>
  <si>
    <t>Best  Strict Curl</t>
  </si>
  <si>
    <t>Age</t>
  </si>
  <si>
    <t>Youth 11 and Under</t>
  </si>
  <si>
    <t>Junior (20-24)</t>
  </si>
  <si>
    <t>Open</t>
  </si>
  <si>
    <t>Sub-Masters (35-39)</t>
  </si>
  <si>
    <t>Masters (40-44)</t>
  </si>
  <si>
    <t>Masters (45-49)</t>
  </si>
  <si>
    <t>Masters (50-54)</t>
  </si>
  <si>
    <t>Masters (55-59)</t>
  </si>
  <si>
    <t>Masters (60-64)</t>
  </si>
  <si>
    <t>Masters (65-69)</t>
  </si>
  <si>
    <t>Masters (70-74)</t>
  </si>
  <si>
    <t>Law/Fire/Military</t>
  </si>
  <si>
    <t>Special Olympian</t>
  </si>
  <si>
    <t>Handicapped</t>
  </si>
  <si>
    <t xml:space="preserve">140+/SHW </t>
  </si>
  <si>
    <t>140/308.6</t>
  </si>
  <si>
    <t>125/275.5</t>
  </si>
  <si>
    <t>52/114.6</t>
  </si>
  <si>
    <t>56/123.4</t>
  </si>
  <si>
    <t>60/132.2</t>
  </si>
  <si>
    <t>67.5/148.8</t>
  </si>
  <si>
    <t>75/165.3</t>
  </si>
  <si>
    <t>82.5/181.8</t>
  </si>
  <si>
    <t>90/198.4</t>
  </si>
  <si>
    <t>100/220.4</t>
  </si>
  <si>
    <t>110/242.5</t>
  </si>
  <si>
    <t>48/105.8</t>
  </si>
  <si>
    <t xml:space="preserve">90+/198.5+   (F) </t>
  </si>
  <si>
    <t>44/97.0  (F)</t>
  </si>
  <si>
    <t>Country</t>
  </si>
  <si>
    <t>AK</t>
  </si>
  <si>
    <t>KY</t>
  </si>
  <si>
    <t>NY</t>
  </si>
  <si>
    <t>AL</t>
  </si>
  <si>
    <t>LA</t>
  </si>
  <si>
    <t>OH</t>
  </si>
  <si>
    <t>AR</t>
  </si>
  <si>
    <t>MA</t>
  </si>
  <si>
    <t>OK</t>
  </si>
  <si>
    <t>AZ</t>
  </si>
  <si>
    <t>MD</t>
  </si>
  <si>
    <t>OR</t>
  </si>
  <si>
    <t>CA</t>
  </si>
  <si>
    <t>ME</t>
  </si>
  <si>
    <t>PA</t>
  </si>
  <si>
    <t>CO</t>
  </si>
  <si>
    <t>MI</t>
  </si>
  <si>
    <t>RI</t>
  </si>
  <si>
    <t>CT</t>
  </si>
  <si>
    <t>MN</t>
  </si>
  <si>
    <t>SC</t>
  </si>
  <si>
    <t>DC</t>
  </si>
  <si>
    <t>MO</t>
  </si>
  <si>
    <t>SD</t>
  </si>
  <si>
    <t>DE</t>
  </si>
  <si>
    <t>MS</t>
  </si>
  <si>
    <t>TN</t>
  </si>
  <si>
    <t>FL</t>
  </si>
  <si>
    <t>MT</t>
  </si>
  <si>
    <t>TX</t>
  </si>
  <si>
    <t>GA</t>
  </si>
  <si>
    <t>NC</t>
  </si>
  <si>
    <t>UT</t>
  </si>
  <si>
    <t>HI</t>
  </si>
  <si>
    <t>ND</t>
  </si>
  <si>
    <t>VA</t>
  </si>
  <si>
    <t>IA</t>
  </si>
  <si>
    <t>NE</t>
  </si>
  <si>
    <t>VT</t>
  </si>
  <si>
    <t>ID</t>
  </si>
  <si>
    <t>NH</t>
  </si>
  <si>
    <t>WA</t>
  </si>
  <si>
    <t>IL</t>
  </si>
  <si>
    <t>NJ</t>
  </si>
  <si>
    <t>WI</t>
  </si>
  <si>
    <t>IN</t>
  </si>
  <si>
    <t>NM</t>
  </si>
  <si>
    <t>WV</t>
  </si>
  <si>
    <t>KS</t>
  </si>
  <si>
    <t>NV</t>
  </si>
  <si>
    <t>WY</t>
  </si>
  <si>
    <t>Gender</t>
  </si>
  <si>
    <t>Female</t>
  </si>
  <si>
    <t>Male</t>
  </si>
  <si>
    <t>Coeff.</t>
  </si>
  <si>
    <t>Squat Coef</t>
  </si>
  <si>
    <t>Bench Coef</t>
  </si>
  <si>
    <t>Total Coef</t>
  </si>
  <si>
    <t>Deadlift Coef</t>
  </si>
  <si>
    <t>Curl Coef</t>
  </si>
  <si>
    <t>Bench</t>
  </si>
  <si>
    <t>Deadlift</t>
  </si>
  <si>
    <t>Age Division</t>
  </si>
  <si>
    <t>Open Division</t>
  </si>
  <si>
    <t>Other Division</t>
  </si>
  <si>
    <t>Wt Cls label</t>
  </si>
  <si>
    <t>powerlifting</t>
  </si>
  <si>
    <t>Event</t>
  </si>
  <si>
    <t>bench</t>
  </si>
  <si>
    <t>deadlift</t>
  </si>
  <si>
    <t>curl</t>
  </si>
  <si>
    <t>pushpull</t>
  </si>
  <si>
    <t>cbd</t>
  </si>
  <si>
    <t>Open Place</t>
  </si>
  <si>
    <t>Other Placing</t>
  </si>
  <si>
    <t>Age Group Placing</t>
  </si>
  <si>
    <t>lb mult</t>
  </si>
  <si>
    <t>wt cls err</t>
  </si>
  <si>
    <t>lift err</t>
  </si>
  <si>
    <t>ERROR EXPLANATION</t>
  </si>
  <si>
    <t>lift typo</t>
  </si>
  <si>
    <t>Age group</t>
  </si>
  <si>
    <t>Lifts for rankings / records</t>
  </si>
  <si>
    <t>Squat</t>
  </si>
  <si>
    <t>Total</t>
  </si>
  <si>
    <t>Curl</t>
  </si>
  <si>
    <t>Masters (75-79)</t>
  </si>
  <si>
    <t>Masters (80+)</t>
  </si>
  <si>
    <t>Teen (12-13)</t>
  </si>
  <si>
    <t>Teen (14-15)</t>
  </si>
  <si>
    <t>Teen (16-17)</t>
  </si>
  <si>
    <t>Teen (18-19)</t>
  </si>
  <si>
    <t>Best Lifter Order</t>
  </si>
  <si>
    <t>(For any errors, scroll to cell AZ ===&gt;)</t>
  </si>
  <si>
    <t>Flight</t>
  </si>
  <si>
    <t>Sleeves</t>
  </si>
  <si>
    <t>Sleeves LFM</t>
  </si>
  <si>
    <t>Schwartz/Malone</t>
  </si>
  <si>
    <t>Wilkes</t>
  </si>
  <si>
    <t>BEST LIFTER (click below on AL2 to change type)</t>
  </si>
  <si>
    <t>Wilkes F</t>
  </si>
  <si>
    <t>SM F</t>
  </si>
  <si>
    <t>Wilkes M</t>
  </si>
  <si>
    <t>SM M</t>
  </si>
  <si>
    <t>lbs*10</t>
  </si>
  <si>
    <t>STRICT CURL</t>
  </si>
  <si>
    <t>BENCH</t>
  </si>
  <si>
    <t>Please don't write in these cells</t>
  </si>
  <si>
    <t>Carol</t>
  </si>
  <si>
    <t>Lesley</t>
  </si>
  <si>
    <t xml:space="preserve">Jennifer </t>
  </si>
  <si>
    <t>George</t>
  </si>
  <si>
    <t>Jim</t>
  </si>
  <si>
    <t xml:space="preserve">Dorothy </t>
  </si>
  <si>
    <t>Emery</t>
  </si>
  <si>
    <t>Ryan</t>
  </si>
  <si>
    <t xml:space="preserve">Aidan </t>
  </si>
  <si>
    <t>Cat</t>
  </si>
  <si>
    <t>Amy</t>
  </si>
  <si>
    <t>Joseph</t>
  </si>
  <si>
    <t>Jeannie</t>
  </si>
  <si>
    <t>Jason</t>
  </si>
  <si>
    <t>Kenneth</t>
  </si>
  <si>
    <t>Pat</t>
  </si>
  <si>
    <t>Raymon</t>
  </si>
  <si>
    <t xml:space="preserve">Kierstyn </t>
  </si>
  <si>
    <t>Jeff</t>
  </si>
  <si>
    <t>Laura</t>
  </si>
  <si>
    <t>Jennifer</t>
  </si>
  <si>
    <t xml:space="preserve">Monika </t>
  </si>
  <si>
    <t>Angela</t>
  </si>
  <si>
    <t>Luis</t>
  </si>
  <si>
    <t xml:space="preserve">Luca </t>
  </si>
  <si>
    <t>Tyler</t>
  </si>
  <si>
    <t>Molly</t>
  </si>
  <si>
    <t xml:space="preserve">Amber </t>
  </si>
  <si>
    <t>Jonathan</t>
  </si>
  <si>
    <t>Levasseur</t>
  </si>
  <si>
    <t>DeAngelo</t>
  </si>
  <si>
    <t xml:space="preserve">Tramontano </t>
  </si>
  <si>
    <t>Roy</t>
  </si>
  <si>
    <t>Gawronski</t>
  </si>
  <si>
    <t>Taylor</t>
  </si>
  <si>
    <t xml:space="preserve">Sosnicki </t>
  </si>
  <si>
    <t>Figueiredo</t>
  </si>
  <si>
    <t xml:space="preserve">Howell </t>
  </si>
  <si>
    <t>Palmer</t>
  </si>
  <si>
    <t>Traver</t>
  </si>
  <si>
    <t>Sabol</t>
  </si>
  <si>
    <t>Iavarona</t>
  </si>
  <si>
    <t>Barnes</t>
  </si>
  <si>
    <t>Berry</t>
  </si>
  <si>
    <t>Duprey</t>
  </si>
  <si>
    <t>Douglas</t>
  </si>
  <si>
    <t>Winn</t>
  </si>
  <si>
    <t>Bourdeau</t>
  </si>
  <si>
    <t>Willson</t>
  </si>
  <si>
    <t>Yellen</t>
  </si>
  <si>
    <t>Macon</t>
  </si>
  <si>
    <t xml:space="preserve">Steczkowski </t>
  </si>
  <si>
    <t>Krom</t>
  </si>
  <si>
    <t>Rocha</t>
  </si>
  <si>
    <t xml:space="preserve">Leonetti </t>
  </si>
  <si>
    <t>Flood</t>
  </si>
  <si>
    <t>Fredericks</t>
  </si>
  <si>
    <t>McManus</t>
  </si>
  <si>
    <t>Affenito</t>
  </si>
  <si>
    <t>Geraldi</t>
  </si>
  <si>
    <t>Lloyd</t>
  </si>
  <si>
    <t>Jules</t>
  </si>
  <si>
    <t>Hinckley</t>
  </si>
  <si>
    <t>Dave</t>
  </si>
  <si>
    <t>Dudeck</t>
  </si>
  <si>
    <t>Maddie</t>
  </si>
  <si>
    <t>Archibold</t>
  </si>
  <si>
    <t xml:space="preserve">CT </t>
  </si>
  <si>
    <t>USA</t>
  </si>
  <si>
    <t>Adam</t>
  </si>
  <si>
    <t>Marcel</t>
  </si>
  <si>
    <t>SCN - Battle of the North</t>
  </si>
  <si>
    <t>Wt Cls label (Lbs)</t>
  </si>
  <si>
    <t>% Body vs.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</si>
</sst>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gray125">
        <bgColor theme="7" tint="0.79998168889431442"/>
      </patternFill>
    </fill>
    <fill>
      <patternFill patternType="lightGray">
        <bgColor theme="4" tint="0.79998168889431442"/>
      </patternFill>
    </fill>
    <fill>
      <patternFill patternType="lightDown">
        <bgColor theme="9" tint="0.59996337778862885"/>
      </patternFill>
    </fill>
    <fill>
      <patternFill patternType="darkVertical">
        <bgColor theme="4" tint="0.399945066682943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darkVertical">
        <bgColor theme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shrinkToFi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15" fontId="6" fillId="0" borderId="0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0" xfId="0" applyProtection="1"/>
    <xf numFmtId="0" fontId="1" fillId="0" borderId="2" xfId="0" applyNumberFormat="1" applyFont="1" applyBorder="1" applyAlignment="1" applyProtection="1">
      <alignment horizontal="center"/>
    </xf>
    <xf numFmtId="0" fontId="0" fillId="0" borderId="0" xfId="0" applyNumberFormat="1" applyProtection="1"/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0" xfId="0" applyNumberFormat="1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1" fillId="5" borderId="0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</xf>
    <xf numFmtId="165" fontId="0" fillId="0" borderId="0" xfId="0" applyNumberFormat="1"/>
    <xf numFmtId="165" fontId="2" fillId="6" borderId="3" xfId="0" applyNumberFormat="1" applyFont="1" applyFill="1" applyBorder="1" applyAlignment="1" applyProtection="1">
      <alignment horizontal="center"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1" fillId="6" borderId="2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Border="1"/>
    <xf numFmtId="165" fontId="1" fillId="6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/>
    <xf numFmtId="0" fontId="9" fillId="7" borderId="0" xfId="0" applyFont="1" applyFill="1" applyAlignment="1">
      <alignment wrapText="1"/>
    </xf>
    <xf numFmtId="0" fontId="9" fillId="7" borderId="0" xfId="0" applyFont="1" applyFill="1"/>
    <xf numFmtId="165" fontId="8" fillId="0" borderId="0" xfId="0" applyNumberFormat="1" applyFont="1"/>
    <xf numFmtId="165" fontId="9" fillId="7" borderId="0" xfId="0" applyNumberFormat="1" applyFont="1" applyFill="1"/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/>
    <xf numFmtId="165" fontId="1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NumberFormat="1" applyFont="1" applyBorder="1" applyAlignment="1" applyProtection="1">
      <alignment horizontal="center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/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7" borderId="0" xfId="0" applyFont="1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7" fillId="0" borderId="0" xfId="0" applyNumberFormat="1" applyFont="1" applyBorder="1" applyProtection="1">
      <protection locked="0"/>
    </xf>
    <xf numFmtId="0" fontId="10" fillId="7" borderId="0" xfId="0" applyFont="1" applyFill="1" applyBorder="1" applyAlignment="1">
      <alignment wrapText="1"/>
    </xf>
    <xf numFmtId="0" fontId="11" fillId="0" borderId="0" xfId="0" applyFont="1"/>
    <xf numFmtId="1" fontId="2" fillId="2" borderId="0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2" xfId="0" applyNumberFormat="1" applyFont="1" applyBorder="1" applyAlignment="1" applyProtection="1">
      <alignment horizontal="left"/>
    </xf>
    <xf numFmtId="0" fontId="1" fillId="0" borderId="0" xfId="0" applyFont="1" applyBorder="1" applyProtection="1">
      <protection locked="0"/>
    </xf>
    <xf numFmtId="0" fontId="0" fillId="0" borderId="0" xfId="0" applyAlignment="1">
      <alignment horizontal="right"/>
    </xf>
    <xf numFmtId="0" fontId="10" fillId="7" borderId="0" xfId="0" applyFont="1" applyFill="1" applyBorder="1" applyAlignment="1"/>
    <xf numFmtId="0" fontId="0" fillId="0" borderId="3" xfId="0" applyBorder="1"/>
    <xf numFmtId="0" fontId="14" fillId="0" borderId="3" xfId="0" applyFont="1" applyBorder="1"/>
    <xf numFmtId="0" fontId="15" fillId="0" borderId="3" xfId="0" applyNumberFormat="1" applyFont="1" applyBorder="1" applyAlignment="1" applyProtection="1">
      <alignment horizontal="center"/>
      <protection locked="0"/>
    </xf>
    <xf numFmtId="0" fontId="15" fillId="0" borderId="2" xfId="0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2" xfId="0" applyNumberFormat="1" applyFont="1" applyBorder="1" applyAlignment="1" applyProtection="1">
      <alignment horizontal="center"/>
    </xf>
    <xf numFmtId="165" fontId="15" fillId="6" borderId="3" xfId="0" applyNumberFormat="1" applyFont="1" applyFill="1" applyBorder="1" applyAlignment="1" applyProtection="1">
      <alignment horizontal="center"/>
      <protection locked="0"/>
    </xf>
    <xf numFmtId="165" fontId="14" fillId="0" borderId="3" xfId="0" applyNumberFormat="1" applyFont="1" applyBorder="1"/>
    <xf numFmtId="165" fontId="15" fillId="0" borderId="2" xfId="0" applyNumberFormat="1" applyFont="1" applyBorder="1" applyAlignment="1" applyProtection="1">
      <alignment horizontal="center"/>
    </xf>
    <xf numFmtId="0" fontId="14" fillId="0" borderId="0" xfId="0" applyFont="1"/>
    <xf numFmtId="165" fontId="16" fillId="0" borderId="0" xfId="0" applyNumberFormat="1" applyFont="1"/>
    <xf numFmtId="165" fontId="14" fillId="0" borderId="0" xfId="0" applyNumberFormat="1" applyFont="1"/>
    <xf numFmtId="2" fontId="15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/>
    <xf numFmtId="0" fontId="17" fillId="0" borderId="0" xfId="0" applyFont="1"/>
    <xf numFmtId="0" fontId="0" fillId="9" borderId="0" xfId="0" applyFill="1"/>
    <xf numFmtId="0" fontId="14" fillId="9" borderId="0" xfId="0" applyFont="1" applyFill="1"/>
    <xf numFmtId="0" fontId="7" fillId="0" borderId="0" xfId="0" applyFont="1" applyFill="1" applyBorder="1" applyProtection="1">
      <protection locked="0"/>
    </xf>
    <xf numFmtId="0" fontId="10" fillId="0" borderId="0" xfId="0" applyFont="1" applyFill="1" applyBorder="1" applyAlignment="1"/>
    <xf numFmtId="0" fontId="0" fillId="10" borderId="3" xfId="0" applyFill="1" applyBorder="1"/>
    <xf numFmtId="0" fontId="1" fillId="10" borderId="3" xfId="0" applyNumberFormat="1" applyFont="1" applyFill="1" applyBorder="1" applyAlignment="1" applyProtection="1">
      <alignment horizontal="center"/>
      <protection locked="0"/>
    </xf>
    <xf numFmtId="0" fontId="1" fillId="10" borderId="2" xfId="0" applyNumberFormat="1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2" xfId="0" applyNumberFormat="1" applyFont="1" applyFill="1" applyBorder="1" applyAlignment="1" applyProtection="1">
      <alignment horizontal="center"/>
    </xf>
    <xf numFmtId="165" fontId="1" fillId="11" borderId="3" xfId="0" applyNumberFormat="1" applyFont="1" applyFill="1" applyBorder="1" applyAlignment="1" applyProtection="1">
      <alignment horizontal="center"/>
      <protection locked="0"/>
    </xf>
    <xf numFmtId="165" fontId="0" fillId="10" borderId="3" xfId="0" applyNumberFormat="1" applyFill="1" applyBorder="1"/>
    <xf numFmtId="165" fontId="1" fillId="10" borderId="2" xfId="0" applyNumberFormat="1" applyFont="1" applyFill="1" applyBorder="1" applyAlignment="1" applyProtection="1">
      <alignment horizontal="center"/>
    </xf>
    <xf numFmtId="0" fontId="0" fillId="10" borderId="0" xfId="0" applyFill="1"/>
    <xf numFmtId="165" fontId="8" fillId="10" borderId="0" xfId="0" applyNumberFormat="1" applyFont="1" applyFill="1"/>
    <xf numFmtId="165" fontId="0" fillId="10" borderId="0" xfId="0" applyNumberFormat="1" applyFill="1"/>
    <xf numFmtId="2" fontId="1" fillId="10" borderId="0" xfId="0" applyNumberFormat="1" applyFont="1" applyFill="1" applyBorder="1" applyAlignment="1" applyProtection="1">
      <alignment horizontal="center"/>
      <protection locked="0"/>
    </xf>
    <xf numFmtId="1" fontId="1" fillId="10" borderId="0" xfId="0" applyNumberFormat="1" applyFont="1" applyFill="1" applyBorder="1" applyAlignment="1" applyProtection="1">
      <alignment horizontal="center"/>
      <protection locked="0"/>
    </xf>
    <xf numFmtId="1" fontId="0" fillId="10" borderId="0" xfId="0" applyNumberFormat="1" applyFill="1"/>
    <xf numFmtId="0" fontId="11" fillId="10" borderId="0" xfId="0" applyFont="1" applyFill="1"/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</xf>
    <xf numFmtId="0" fontId="15" fillId="0" borderId="3" xfId="0" applyNumberFormat="1" applyFont="1" applyBorder="1" applyAlignment="1" applyProtection="1">
      <alignment horizontal="center"/>
    </xf>
    <xf numFmtId="0" fontId="19" fillId="0" borderId="0" xfId="0" applyNumberFormat="1" applyFont="1"/>
    <xf numFmtId="0" fontId="18" fillId="0" borderId="0" xfId="0" applyNumberFormat="1" applyFont="1" applyProtection="1"/>
    <xf numFmtId="165" fontId="18" fillId="0" borderId="3" xfId="0" applyNumberFormat="1" applyFont="1" applyBorder="1"/>
    <xf numFmtId="165" fontId="18" fillId="10" borderId="3" xfId="0" applyNumberFormat="1" applyFont="1" applyFill="1" applyBorder="1"/>
    <xf numFmtId="165" fontId="20" fillId="0" borderId="3" xfId="0" applyNumberFormat="1" applyFont="1" applyBorder="1"/>
    <xf numFmtId="0" fontId="15" fillId="9" borderId="3" xfId="0" applyNumberFormat="1" applyFont="1" applyFill="1" applyBorder="1" applyAlignment="1" applyProtection="1">
      <alignment horizontal="center"/>
      <protection locked="0"/>
    </xf>
    <xf numFmtId="165" fontId="3" fillId="5" borderId="4" xfId="0" applyNumberFormat="1" applyFont="1" applyFill="1" applyBorder="1" applyAlignment="1" applyProtection="1">
      <alignment horizontal="center"/>
      <protection locked="0"/>
    </xf>
    <xf numFmtId="165" fontId="4" fillId="5" borderId="5" xfId="0" applyNumberFormat="1" applyFont="1" applyFill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 applyProtection="1">
      <alignment horizontal="center"/>
      <protection locked="0"/>
    </xf>
    <xf numFmtId="165" fontId="13" fillId="8" borderId="12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 applyProtection="1">
      <alignment horizontal="center"/>
      <protection locked="0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5" fontId="3" fillId="4" borderId="7" xfId="0" applyNumberFormat="1" applyFont="1" applyFill="1" applyBorder="1" applyAlignment="1" applyProtection="1">
      <alignment horizontal="center"/>
      <protection locked="0"/>
    </xf>
    <xf numFmtId="165" fontId="3" fillId="4" borderId="0" xfId="0" applyNumberFormat="1" applyFont="1" applyFill="1" applyBorder="1" applyAlignment="1" applyProtection="1">
      <alignment horizontal="center"/>
      <protection locked="0"/>
    </xf>
    <xf numFmtId="165" fontId="3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Kutin\Documents\Ed\Meet%20Sheets\OFFICIAL_MEET_RESULTS_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lifting"/>
      <sheetName val="Push-pull"/>
      <sheetName val="Bench"/>
      <sheetName val="Deadlift"/>
      <sheetName val="Strict Curl"/>
      <sheetName val="Data Validation"/>
      <sheetName val="BL"/>
      <sheetName val="Class calculator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44/97.0  (F)</v>
          </cell>
          <cell r="J1" t="str">
            <v>AK</v>
          </cell>
          <cell r="K1" t="str">
            <v>Male</v>
          </cell>
        </row>
        <row r="2">
          <cell r="A2" t="str">
            <v>Open</v>
          </cell>
          <cell r="D2" t="str">
            <v>48/105.8</v>
          </cell>
          <cell r="J2" t="str">
            <v>AL</v>
          </cell>
          <cell r="K2" t="str">
            <v>Female</v>
          </cell>
        </row>
        <row r="3">
          <cell r="D3" t="str">
            <v>52/114.6</v>
          </cell>
          <cell r="J3" t="str">
            <v>AR</v>
          </cell>
        </row>
        <row r="4">
          <cell r="A4" t="str">
            <v>Youth 11 and Under</v>
          </cell>
          <cell r="D4" t="str">
            <v>56/123.4</v>
          </cell>
          <cell r="J4" t="str">
            <v>AZ</v>
          </cell>
        </row>
        <row r="5">
          <cell r="A5" t="str">
            <v>Teen (12-13)</v>
          </cell>
          <cell r="D5" t="str">
            <v>60/132.2</v>
          </cell>
          <cell r="J5" t="str">
            <v>CA</v>
          </cell>
        </row>
        <row r="6">
          <cell r="A6" t="str">
            <v>Teen (14-15)</v>
          </cell>
          <cell r="D6" t="str">
            <v>67.5/148.8</v>
          </cell>
          <cell r="J6" t="str">
            <v>CO</v>
          </cell>
        </row>
        <row r="7">
          <cell r="A7" t="str">
            <v>Teen (16-17)</v>
          </cell>
          <cell r="D7" t="str">
            <v>75/165.3</v>
          </cell>
          <cell r="J7" t="str">
            <v>CT</v>
          </cell>
        </row>
        <row r="8">
          <cell r="A8" t="str">
            <v>Teen (18-19)</v>
          </cell>
          <cell r="D8" t="str">
            <v>82.5/181.8</v>
          </cell>
          <cell r="J8" t="str">
            <v>DC</v>
          </cell>
        </row>
        <row r="9">
          <cell r="A9" t="str">
            <v>Junior (20-24)</v>
          </cell>
          <cell r="D9" t="str">
            <v>90/198.4</v>
          </cell>
          <cell r="J9" t="str">
            <v>DE</v>
          </cell>
        </row>
        <row r="10">
          <cell r="A10" t="str">
            <v>Sub-Masters (35-39)</v>
          </cell>
          <cell r="D10" t="str">
            <v xml:space="preserve">90+/198.5+   (F) </v>
          </cell>
          <cell r="J10" t="str">
            <v>FL</v>
          </cell>
        </row>
        <row r="11">
          <cell r="A11" t="str">
            <v>Masters (40-44)</v>
          </cell>
          <cell r="D11" t="str">
            <v>100/220.4</v>
          </cell>
          <cell r="J11" t="str">
            <v>GA</v>
          </cell>
        </row>
        <row r="12">
          <cell r="A12" t="str">
            <v>Masters (45-49)</v>
          </cell>
          <cell r="D12" t="str">
            <v>110/242.5</v>
          </cell>
          <cell r="J12" t="str">
            <v>HI</v>
          </cell>
        </row>
        <row r="13">
          <cell r="A13" t="str">
            <v>Masters (50-54)</v>
          </cell>
          <cell r="D13" t="str">
            <v>125/275.5</v>
          </cell>
          <cell r="J13" t="str">
            <v>IA</v>
          </cell>
        </row>
        <row r="14">
          <cell r="A14" t="str">
            <v>Masters (55-59)</v>
          </cell>
          <cell r="D14" t="str">
            <v>140/308.6</v>
          </cell>
          <cell r="J14" t="str">
            <v>ID</v>
          </cell>
        </row>
        <row r="15">
          <cell r="A15" t="str">
            <v>Masters (60-64)</v>
          </cell>
          <cell r="D15" t="str">
            <v xml:space="preserve">140+/SHW </v>
          </cell>
          <cell r="J15" t="str">
            <v>IL</v>
          </cell>
        </row>
        <row r="16">
          <cell r="A16" t="str">
            <v>Masters (65-69)</v>
          </cell>
          <cell r="J16" t="str">
            <v>IN</v>
          </cell>
        </row>
        <row r="17">
          <cell r="A17" t="str">
            <v>Masters (70-74)</v>
          </cell>
          <cell r="J17" t="str">
            <v>KS</v>
          </cell>
        </row>
        <row r="18">
          <cell r="A18" t="str">
            <v>Masters (75-79)</v>
          </cell>
          <cell r="J18" t="str">
            <v>KY</v>
          </cell>
        </row>
        <row r="19">
          <cell r="A19" t="str">
            <v>Masters (80+)</v>
          </cell>
          <cell r="J19" t="str">
            <v>LA</v>
          </cell>
        </row>
        <row r="20">
          <cell r="J20" t="str">
            <v>MA</v>
          </cell>
        </row>
        <row r="21">
          <cell r="A21" t="str">
            <v>Law/Fire/Military</v>
          </cell>
          <cell r="J21" t="str">
            <v>MD</v>
          </cell>
        </row>
        <row r="22">
          <cell r="A22" t="str">
            <v>Special Olympian</v>
          </cell>
          <cell r="J22" t="str">
            <v>ME</v>
          </cell>
        </row>
        <row r="23">
          <cell r="A23" t="str">
            <v>Handicapped</v>
          </cell>
          <cell r="J23" t="str">
            <v>MI</v>
          </cell>
        </row>
        <row r="24">
          <cell r="A24" t="str">
            <v>Sleeves</v>
          </cell>
          <cell r="J24" t="str">
            <v>MN</v>
          </cell>
        </row>
        <row r="25">
          <cell r="A25" t="str">
            <v>Sleeves LFM</v>
          </cell>
          <cell r="J25" t="str">
            <v>MO</v>
          </cell>
        </row>
        <row r="26">
          <cell r="J26" t="str">
            <v>MS</v>
          </cell>
        </row>
        <row r="27">
          <cell r="A27" t="str">
            <v>Schwartz/Malone</v>
          </cell>
          <cell r="J27" t="str">
            <v>MT</v>
          </cell>
        </row>
        <row r="28">
          <cell r="A28" t="str">
            <v>Wilkes</v>
          </cell>
          <cell r="J28" t="str">
            <v>NC</v>
          </cell>
        </row>
        <row r="29">
          <cell r="J29" t="str">
            <v>ND</v>
          </cell>
        </row>
        <row r="30">
          <cell r="J30" t="str">
            <v>NE</v>
          </cell>
        </row>
        <row r="31">
          <cell r="J31" t="str">
            <v>NH</v>
          </cell>
        </row>
        <row r="32">
          <cell r="J32" t="str">
            <v>NJ</v>
          </cell>
        </row>
        <row r="33">
          <cell r="J33" t="str">
            <v>NM</v>
          </cell>
        </row>
        <row r="34">
          <cell r="J34" t="str">
            <v>NV</v>
          </cell>
        </row>
        <row r="35">
          <cell r="J35" t="str">
            <v>NY</v>
          </cell>
        </row>
        <row r="36">
          <cell r="J36" t="str">
            <v>OH</v>
          </cell>
        </row>
        <row r="37">
          <cell r="J37" t="str">
            <v>OK</v>
          </cell>
        </row>
        <row r="38">
          <cell r="J38" t="str">
            <v>OR</v>
          </cell>
        </row>
        <row r="39">
          <cell r="J39" t="str">
            <v>PA</v>
          </cell>
        </row>
        <row r="40">
          <cell r="J40" t="str">
            <v>RI</v>
          </cell>
        </row>
        <row r="41">
          <cell r="J41" t="str">
            <v>SC</v>
          </cell>
        </row>
        <row r="42">
          <cell r="J42" t="str">
            <v>SD</v>
          </cell>
        </row>
        <row r="43">
          <cell r="J43" t="str">
            <v>TN</v>
          </cell>
        </row>
        <row r="44">
          <cell r="J44" t="str">
            <v>TX</v>
          </cell>
        </row>
        <row r="45">
          <cell r="J45" t="str">
            <v>UT</v>
          </cell>
        </row>
        <row r="46">
          <cell r="J46" t="str">
            <v>VA</v>
          </cell>
        </row>
        <row r="47">
          <cell r="J47" t="str">
            <v>VT</v>
          </cell>
        </row>
        <row r="48">
          <cell r="J48" t="str">
            <v>WA</v>
          </cell>
        </row>
        <row r="49">
          <cell r="J49" t="str">
            <v>WI</v>
          </cell>
        </row>
        <row r="50">
          <cell r="J50" t="str">
            <v>WV</v>
          </cell>
        </row>
        <row r="51">
          <cell r="J51" t="str">
            <v>WY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31"/>
  <sheetViews>
    <sheetView tabSelected="1" zoomScale="145" zoomScaleNormal="145" workbookViewId="0">
      <pane ySplit="74" topLeftCell="A75" activePane="bottomLeft" state="frozen"/>
      <selection pane="bottomLeft"/>
    </sheetView>
  </sheetViews>
  <sheetFormatPr defaultRowHeight="14.25" x14ac:dyDescent="0.45"/>
  <cols>
    <col min="1" max="1" width="9.265625" bestFit="1" customWidth="1"/>
    <col min="2" max="2" width="9.3984375" bestFit="1" customWidth="1"/>
    <col min="3" max="3" width="5.59765625" style="17" hidden="1" customWidth="1"/>
    <col min="4" max="4" width="7.46484375" style="17" customWidth="1"/>
    <col min="5" max="5" width="6.59765625" customWidth="1"/>
    <col min="6" max="6" width="8.265625" hidden="1" customWidth="1"/>
    <col min="7" max="7" width="6.59765625" style="19" hidden="1" customWidth="1"/>
    <col min="8" max="8" width="9" style="19" customWidth="1"/>
    <col min="9" max="9" width="13.59765625" style="19" bestFit="1" customWidth="1"/>
    <col min="10" max="10" width="10.9296875" style="19" bestFit="1" customWidth="1"/>
    <col min="11" max="11" width="11" style="19" hidden="1" customWidth="1"/>
    <col min="12" max="12" width="6.59765625" style="28" customWidth="1"/>
    <col min="13" max="13" width="6.59765625" style="28" hidden="1" customWidth="1"/>
    <col min="14" max="14" width="6.59765625" style="28" customWidth="1"/>
    <col min="15" max="15" width="1.59765625" style="19" customWidth="1"/>
    <col min="16" max="16" width="8.59765625" customWidth="1"/>
    <col min="17" max="19" width="8.86328125" customWidth="1"/>
    <col min="20" max="20" width="11.265625" customWidth="1"/>
    <col min="21" max="21" width="1.59765625" customWidth="1"/>
    <col min="22" max="22" width="8" hidden="1" customWidth="1"/>
    <col min="23" max="24" width="8.3984375" hidden="1" customWidth="1"/>
    <col min="25" max="25" width="8.86328125" hidden="1" customWidth="1"/>
    <col min="26" max="26" width="6.86328125" hidden="1" customWidth="1"/>
    <col min="27" max="27" width="9.73046875" hidden="1" customWidth="1"/>
    <col min="28" max="28" width="9.3984375" hidden="1" customWidth="1"/>
    <col min="29" max="30" width="9.73046875" hidden="1" customWidth="1"/>
    <col min="31" max="32" width="8.1328125" hidden="1" customWidth="1"/>
    <col min="33" max="33" width="7.59765625" hidden="1" customWidth="1"/>
    <col min="34" max="34" width="5.59765625" hidden="1" customWidth="1"/>
    <col min="35" max="35" width="6.1328125" hidden="1" customWidth="1"/>
    <col min="36" max="36" width="6.3984375" hidden="1" customWidth="1"/>
    <col min="37" max="37" width="10.59765625" hidden="1" customWidth="1"/>
    <col min="38" max="38" width="7.86328125" hidden="1" customWidth="1"/>
    <col min="39" max="39" width="7.86328125" style="64" hidden="1" customWidth="1"/>
    <col min="40" max="40" width="9.06640625" hidden="1" customWidth="1"/>
    <col min="41" max="41" width="10.59765625" hidden="1" customWidth="1"/>
    <col min="42" max="42" width="11" hidden="1" customWidth="1"/>
    <col min="43" max="43" width="10.1328125" hidden="1" customWidth="1"/>
    <col min="44" max="44" width="10" hidden="1" customWidth="1"/>
    <col min="45" max="45" width="12.3984375" hidden="1" customWidth="1"/>
    <col min="46" max="46" width="7.1328125" hidden="1" customWidth="1"/>
    <col min="47" max="47" width="6.3984375" style="64" hidden="1" customWidth="1"/>
    <col min="48" max="48" width="5" hidden="1" customWidth="1"/>
    <col min="49" max="49" width="6.73046875" hidden="1" customWidth="1"/>
    <col min="50" max="50" width="7.59765625" hidden="1" customWidth="1"/>
    <col min="51" max="51" width="6.3984375" hidden="1" customWidth="1"/>
    <col min="52" max="52" width="22.796875" hidden="1" customWidth="1"/>
    <col min="53" max="57" width="9.06640625" hidden="1" customWidth="1"/>
    <col min="58" max="65" width="9.1328125" hidden="1" customWidth="1"/>
    <col min="66" max="66" width="9.1328125" style="93" hidden="1" customWidth="1"/>
    <col min="67" max="72" width="9.1328125" customWidth="1"/>
  </cols>
  <sheetData>
    <row r="1" spans="1:72" ht="21" x14ac:dyDescent="0.65">
      <c r="A1" s="60" t="s">
        <v>244</v>
      </c>
      <c r="K1" s="116" t="s">
        <v>158</v>
      </c>
      <c r="AM1" s="71" t="s">
        <v>164</v>
      </c>
      <c r="BN1" s="55"/>
    </row>
    <row r="2" spans="1:72" s="24" customFormat="1" ht="18.75" customHeight="1" x14ac:dyDescent="0.6">
      <c r="A2" s="23">
        <v>44520</v>
      </c>
      <c r="B2" s="2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3"/>
      <c r="AH2" s="23"/>
      <c r="AI2" s="23"/>
      <c r="AJ2" s="23"/>
      <c r="AK2" s="23"/>
      <c r="AL2" s="23"/>
      <c r="AM2" s="72" t="s">
        <v>163</v>
      </c>
      <c r="AO2" s="73"/>
      <c r="AP2" s="73">
        <f>IF(AM2="Wilkes",2,1)</f>
        <v>2</v>
      </c>
      <c r="AU2" s="65"/>
      <c r="BA2" s="24" t="s">
        <v>147</v>
      </c>
      <c r="BN2" s="95"/>
    </row>
    <row r="3" spans="1:72" ht="26.25" hidden="1" customHeight="1" thickBot="1" x14ac:dyDescent="0.6">
      <c r="A3" s="8" t="s">
        <v>20</v>
      </c>
      <c r="B3" s="8" t="s">
        <v>21</v>
      </c>
      <c r="C3" s="12" t="s">
        <v>34</v>
      </c>
      <c r="D3" s="12" t="s">
        <v>116</v>
      </c>
      <c r="E3" s="9" t="s">
        <v>24</v>
      </c>
      <c r="F3" s="9" t="s">
        <v>64</v>
      </c>
      <c r="G3" s="18" t="s">
        <v>22</v>
      </c>
      <c r="H3" s="18" t="s">
        <v>128</v>
      </c>
      <c r="I3" s="18" t="s">
        <v>127</v>
      </c>
      <c r="J3" s="18" t="s">
        <v>129</v>
      </c>
      <c r="K3" s="18" t="s">
        <v>23</v>
      </c>
      <c r="L3" s="18" t="s">
        <v>130</v>
      </c>
      <c r="M3" s="18"/>
      <c r="N3" s="18" t="s">
        <v>159</v>
      </c>
      <c r="O3" s="18" t="s">
        <v>0</v>
      </c>
      <c r="P3" s="9" t="s">
        <v>1</v>
      </c>
      <c r="Q3" s="9" t="s">
        <v>2</v>
      </c>
      <c r="R3" s="9" t="s">
        <v>3</v>
      </c>
      <c r="S3" s="9" t="s">
        <v>4</v>
      </c>
      <c r="T3" s="9" t="s">
        <v>5</v>
      </c>
      <c r="U3" s="9" t="s">
        <v>6</v>
      </c>
      <c r="V3" s="9" t="s">
        <v>7</v>
      </c>
      <c r="W3" s="9" t="s">
        <v>8</v>
      </c>
      <c r="X3" s="9" t="s">
        <v>9</v>
      </c>
      <c r="Y3" s="9" t="s">
        <v>10</v>
      </c>
      <c r="Z3" s="9" t="s">
        <v>11</v>
      </c>
      <c r="AA3" s="9" t="s">
        <v>12</v>
      </c>
      <c r="AB3" s="9" t="s">
        <v>13</v>
      </c>
      <c r="AC3" s="9" t="s">
        <v>14</v>
      </c>
      <c r="AD3" s="9" t="s">
        <v>15</v>
      </c>
      <c r="AE3" s="9" t="s">
        <v>16</v>
      </c>
      <c r="AF3" s="10" t="s">
        <v>17</v>
      </c>
      <c r="AG3" s="10" t="s">
        <v>25</v>
      </c>
      <c r="AH3" s="11" t="s">
        <v>18</v>
      </c>
      <c r="AI3" s="11" t="s">
        <v>19</v>
      </c>
      <c r="AJ3" s="62" t="s">
        <v>138</v>
      </c>
      <c r="AK3" s="62" t="s">
        <v>140</v>
      </c>
      <c r="AL3" s="62" t="s">
        <v>139</v>
      </c>
      <c r="AM3" s="68" t="s">
        <v>157</v>
      </c>
      <c r="AN3" s="45" t="s">
        <v>119</v>
      </c>
      <c r="AO3" s="45" t="s">
        <v>122</v>
      </c>
      <c r="AP3" s="45" t="s">
        <v>120</v>
      </c>
      <c r="AQ3" s="45" t="s">
        <v>121</v>
      </c>
      <c r="AR3" s="45" t="s">
        <v>123</v>
      </c>
      <c r="AS3" s="61" t="s">
        <v>132</v>
      </c>
      <c r="AT3" s="61" t="s">
        <v>141</v>
      </c>
      <c r="AU3" s="61" t="s">
        <v>142</v>
      </c>
      <c r="AV3" s="61" t="s">
        <v>143</v>
      </c>
      <c r="AW3" s="61" t="s">
        <v>145</v>
      </c>
      <c r="AX3" s="61" t="s">
        <v>116</v>
      </c>
      <c r="AY3" s="61" t="s">
        <v>146</v>
      </c>
      <c r="AZ3" s="66" t="s">
        <v>144</v>
      </c>
      <c r="BA3" s="61" t="s">
        <v>148</v>
      </c>
      <c r="BB3" s="61" t="s">
        <v>125</v>
      </c>
      <c r="BC3" s="61" t="s">
        <v>126</v>
      </c>
      <c r="BD3" s="61" t="s">
        <v>149</v>
      </c>
      <c r="BE3" s="61" t="s">
        <v>150</v>
      </c>
      <c r="BI3" s="75"/>
      <c r="BJ3" s="75"/>
      <c r="BK3" s="75"/>
      <c r="BL3" s="75" t="s">
        <v>172</v>
      </c>
      <c r="BM3" s="75"/>
      <c r="BN3" s="96"/>
      <c r="BO3" s="75"/>
      <c r="BP3" s="75"/>
      <c r="BQ3" s="75"/>
      <c r="BR3" s="75"/>
      <c r="BS3" s="75"/>
      <c r="BT3" s="75"/>
    </row>
    <row r="4" spans="1:72" hidden="1" x14ac:dyDescent="0.45">
      <c r="A4" s="2"/>
      <c r="B4" s="2"/>
      <c r="C4" s="13"/>
      <c r="D4" s="13"/>
      <c r="E4" s="25"/>
      <c r="F4" s="1"/>
      <c r="G4" s="13"/>
      <c r="H4" s="27"/>
      <c r="I4" s="27"/>
      <c r="J4" s="27"/>
      <c r="K4" s="27"/>
      <c r="L4" s="27" t="str">
        <f t="shared" ref="L4:L5" si="0">IFERROR(IFERROR(IF(FIND("+",K4)=3,"198+","SHW"),TRUNC(2.2046*VALUE(LEFT(K4,FIND("/",K4)-1)))),"")</f>
        <v/>
      </c>
      <c r="M4" s="27"/>
      <c r="N4" s="27"/>
      <c r="O4" s="29"/>
      <c r="P4" s="29"/>
      <c r="Q4" s="29"/>
      <c r="R4" s="29"/>
      <c r="S4" s="29"/>
      <c r="T4" s="30">
        <f t="shared" ref="T4:T5" ca="1" si="1">2.5*TRUNC(MAX(0,INDIRECT(ADDRESS(ROW(),COLUMN()-4)&amp;":"&amp;ADDRESS(ROW(),COLUMN()-2)))/2.5)</f>
        <v>0</v>
      </c>
      <c r="U4" s="29"/>
      <c r="V4" s="29"/>
      <c r="W4" s="29"/>
      <c r="X4" s="29"/>
      <c r="Y4" s="29"/>
      <c r="Z4" s="30">
        <f t="shared" ref="Z4:Z5" ca="1" si="2">2.5*TRUNC(MAX(0,INDIRECT(ADDRESS(ROW(),COLUMN()-4)&amp;":"&amp;ADDRESS(ROW(),COLUMN()-2)))/2.5)</f>
        <v>0</v>
      </c>
      <c r="AA4" s="30">
        <f t="shared" ref="AA4:AA5" ca="1" si="3">IF(T4*Z4 &gt; 0, T4+Z4, 0)</f>
        <v>0</v>
      </c>
      <c r="AB4" s="29"/>
      <c r="AC4" s="29"/>
      <c r="AD4" s="29"/>
      <c r="AE4" s="29"/>
      <c r="AF4" s="30">
        <f ca="1">2.5*TRUNC(MAX(0,INDIRECT(ADDRESS(ROW(),COLUMN()-4)&amp;":"&amp;ADDRESS(ROW(),COLUMN()-2)))/2.5)</f>
        <v>0</v>
      </c>
      <c r="AG4" s="30">
        <f ca="1">IF(AA4*AF4 &gt; 0, AA4+AF4, 0)</f>
        <v>0</v>
      </c>
      <c r="AH4" s="3"/>
      <c r="AI4" s="3"/>
      <c r="AJ4" s="63" t="str">
        <f t="shared" ref="AJ4:AJ35" ca="1" si="4">IF(OR(H4="",AG4=0),"",1+SUMPRODUCT(($D$4:$D$1031=$D4)*($L$4:$L$1031=$L4)*($AS$4:$AS$1031=$AS4)*(H$4:H$1031=H4)*($AG$4:$AG$1031&gt;$AG4))+SUMPRODUCT(($D$4:$D$1031=$D4)*($L$4:$L$1031=$L4)*($AS$4:$AS$1031=$AS4)*(H$4:H$1031=H4)*($AG$4:$AG$1031=$AG4)*($G$4:$G$1031&lt;$G4)))</f>
        <v/>
      </c>
      <c r="AK4" s="63" t="str">
        <f t="shared" ref="AK4:AK35" ca="1" si="5">IF(OR(I4="",AG4=0),"",1+SUMPRODUCT(($D$4:$D$1031=$D4)*($L$4:$L$1031=$L4)*($AS$4:$AS$1031=$AS4)*(I$4:I$1031=I4)*($AG$4:$AG$1031&gt;$AG4))+SUMPRODUCT(($D$4:$D$1031=$D4)*($L$4:$L$1031=$L4)*($AS$4:$AS$1031=$AS4)*(I$4:I$1031=I4)*($AG$4:$AG$1031=$AG4)*($G$4:$G$1031&lt;$G4)))</f>
        <v/>
      </c>
      <c r="AL4" s="63" t="str">
        <f t="shared" ref="AL4:AL35" ca="1" si="6">IF(OR(J4="",AG4=0),"",1+SUMPRODUCT(($D$4:$D$1031=$D4)*($L$4:$L$1031=$L4)*($AS$4:$AS$1031=$AS4)*(J$4:J$1031=J4)*($AG$4:$AG$1031&gt;$AG4))+SUMPRODUCT(($D$4:$D$1031=$D4)*($L$4:$L$1031=$L4)*($AS$4:$AS$1031=$AS4)*(J$4:J$1031=J4)*($AG$4:$AG$1031=$AG4)*($G$4:$G$1031&lt;$G4)))</f>
        <v/>
      </c>
      <c r="AM4" s="69" t="str">
        <f t="shared" ref="AM4:AM35" ca="1" si="7">IF(AO4=0,"",1+SUMPRODUCT(($D$4:$D$944=$D4)*($AS$4:$AS$944=$AS4)*($AO$4:$AO$944&gt;$AO4)))</f>
        <v/>
      </c>
      <c r="AN4" t="str">
        <f>IF(OR($D4="Female",$D4="Male"),VLOOKUP(ROUNDDOWN($G4*10*AT4,0),BL!A$2:$E$5001,IF($D4="Male",1,3)+$AP$2),"Gender")</f>
        <v>Gender</v>
      </c>
      <c r="AO4">
        <f ca="1">IF(AG4&gt;0,AG4*AN4,0)</f>
        <v>0</v>
      </c>
      <c r="AP4">
        <f ca="1">IF(T4&gt;0,T4*AN4,0)</f>
        <v>0</v>
      </c>
      <c r="AQ4">
        <f ca="1">IF(Z4&gt;0,Z4*AN4,0)</f>
        <v>0</v>
      </c>
      <c r="AR4">
        <f ca="1">IF(AF4&gt;0,AF4*AN4,0)</f>
        <v>0</v>
      </c>
      <c r="AS4" t="s">
        <v>131</v>
      </c>
      <c r="AT4" t="str">
        <f>IF(K4="","",IF(AND(G4&gt;VLOOKUP(K4,'Data Validation'!$D$1:$H$15,2,FALSE),G4&lt;=VLOOKUP(K4,'Data Validation'!$D$1:$H$15,3,FALSE)),2.2046,IF(AND(G4&gt;VLOOKUP(K4,'Data Validation'!$D$1:$H$15,4,FALSE),G4&lt;=VLOOKUP(K4,'Data Validation'!$D$1:$H$15,5,FALSE)),1,"")))</f>
        <v/>
      </c>
      <c r="AU4" s="64" t="str">
        <f t="shared" ref="AU4:AU68" si="8">IF(AT4="",IF(AND(G4&lt;&gt;"",K4&lt;&gt;""),-1,IF(G4&lt;&gt;"",-2,"")),"")</f>
        <v/>
      </c>
      <c r="AV4" t="str">
        <f>IF(OR(ABS(BJ4) &lt; ABS(BI4), ABS(BK4) &lt; ABS(BJ4), AND(BL4&lt;&gt;0, ABS(BL4) &lt; ABS(BK4)), AND(ABS(BJ4)&gt;ABS(BI4), ABS(BJ4)-ABS(BI4) &lt; 2.5), AND(ABS(BK4)&gt;ABS(BJ4), ABS(BK4)-ABS(BJ4) &lt; 2.5), AND(BL4&gt;0, BK4&lt;0), ABS(BN4) &lt; ABS(BM4), ABS(BO4) &lt; ABS(BN4), AND(BP4&lt;&gt;0, ABS(BP4) &lt; ABS(BO4)), AND(ABS(BN4)&gt;ABS(BM4), ABS(BN4)-ABS(BM4) &lt; 2.5), AND(ABS(BO4)&gt;ABS(BN4), ABS(BO4)-ABS(BN4) &lt; 2.5), AND(BP4&gt;0, BO4&lt;0), ABS(BR4) &lt; ABS(BQ4), ABS(BS4) &lt; ABS(BR4), AND(BT4&lt;&gt;0, ABS(BT4) &lt; ABS(BS4)), AND(ABS(BR4)&gt;ABS(BQ4), ABS(BR4)-ABS(BQ4) &lt; 2.5), AND(ABS(BS4)&gt;ABS(BR4), ABS(BS4)-ABS(BR4) &lt; 2.5), AND(BT4&gt;0, BS4&lt;0)), -3, "")</f>
        <v/>
      </c>
      <c r="AW4" t="str">
        <f>IF(OR(AND(BJ4 &gt; 0, BJ4 = BI4), AND(BK4 &gt; 0, BK4 = BJ4), AND(BL4 &gt; 0, BL4 = BK4), AND(BI4 &gt; 0, BI4 = -BJ4), AND(BJ4 &gt; 0, BJ4 = -BK4), AND(BK4 &gt; 0, BK4 = -BL4), AND(BN4 &gt; 0, BN4 = BM4), AND(BO4 &gt; 0, BO4 = BN4), AND(BP4 &gt; 0, BP4 = BO4), AND(BM4 &gt; 0, BM4 = -BN4), AND(BN4 &gt; 0, BN4 = -BO4), AND(BO4 &gt; 0, BO4 = -BP4), AND(BR4 &gt; 0, BR4 = BQ4), AND(BS4 &gt; 0, BS4 = BR4), AND(BT4 &gt; 0, BT4 = BS4), AND(BQ4 &gt; 0, BQ4 = -BR4), AND(BR4 &gt; 0, BR4 = -BS4), AND(BS4 &gt; 0, BS4 = -BT4)), -4,"")</f>
        <v/>
      </c>
      <c r="AX4" t="str">
        <f>IF(OR(D4="",K4=""),"",IF(OR(AND(D4="Male",VLOOKUP(K4,'Data Validation'!$D$1:$I$15,6,FALSE)&lt;2),AND(D4="Female",VLOOKUP(K4,'Data Validation'!$D$1:$I$15,6,FALSE)=2)),-5,""))</f>
        <v/>
      </c>
      <c r="AY4" t="str">
        <f>IF(OR(C4="",I4=""),"",IF(OR(C4&lt;VLOOKUP(I4,'Data Validation'!$A$4:$C$19,2,FALSE),C4&gt;VLOOKUP(I4,'Data Validation'!$A$4:$C$19,3,FALSE)),-6,""))</f>
        <v/>
      </c>
      <c r="AZ4" s="67" t="str">
        <f>IF(AU4=-1,"BODYWEIGHT DOES NOT MATCH WEIGHT CLASS",IF(AU4=-2,"WEIGHT CLASS IS MISSING (column K)",IF(AV4=-3,"ILLEGAL ATTEMPT ENTERED",IF(AW4=-4,"REPEAT ATTEMPT ENTERED AFTER GOOD ATTEMPT",IF(AX4=-5,"BAD WEIGHT CLASS FOR GENDER",IF(AY4=-6,"AGE DIVISION DOES NOT MATCH LIFTER AGE",""))))))</f>
        <v/>
      </c>
      <c r="BA4" s="38">
        <f ca="1">IF(AG4&gt;0,MAX(P4:S4),0)</f>
        <v>0</v>
      </c>
      <c r="BB4" s="38">
        <f ca="1">IF(AG4&gt;0,MAX(#REF!),0)</f>
        <v>0</v>
      </c>
      <c r="BC4" s="38">
        <f ca="1">IF(AG4&gt;0,MAX(AB4:AE4),0)</f>
        <v>0</v>
      </c>
      <c r="BD4" s="38">
        <f ca="1">IF(AG4&gt;0,SUM(MAX(P4:R4),MAX(#REF!),MAX(AB4:AD4)),0)</f>
        <v>0</v>
      </c>
      <c r="BI4">
        <f>IF(ISNUMBER(P4),P4,0)</f>
        <v>0</v>
      </c>
      <c r="BJ4">
        <f>IF(AND(ISNUMBER(Q4),Q4&lt;&gt;0),Q4,IF(BI4&lt;=0,BI4,IF(AND(ISNUMBER(R4),R4&lt;&gt;0),-ABS(R4),-(BI4+2.5))))</f>
        <v>0</v>
      </c>
      <c r="BK4">
        <f>IF(AND(ISNUMBER(R4),R4&lt;&gt;0),R4,IF(BJ4&lt;=0,BJ4,-(BJ4+2.5)))</f>
        <v>0</v>
      </c>
      <c r="BL4">
        <f>IF(ISNUMBER(S4),S4,0)</f>
        <v>0</v>
      </c>
      <c r="BM4">
        <f>IF(ISNUMBER(#REF!),#REF!,0)</f>
        <v>0</v>
      </c>
      <c r="BN4" s="55">
        <f t="shared" ref="BN4:BN5" si="9">IF(AND(ISNUMBER(W4),W4&lt;&gt;0),W4,IF(BM4&lt;=0,BM4,IF(AND(ISNUMBER(X4),X4&lt;&gt;0),-ABS(X4),-(BM4+2.5))))</f>
        <v>0</v>
      </c>
      <c r="BO4">
        <f t="shared" ref="BO4:BO5" si="10">IF(AND(ISNUMBER(X4),X4&lt;&gt;0),X4,IF(BN4&lt;=0,BN4,-(BN4+2.5)))</f>
        <v>0</v>
      </c>
      <c r="BP4">
        <f>IF(ISNUMBER(#REF!),#REF!,0)</f>
        <v>0</v>
      </c>
      <c r="BQ4">
        <f>IF(ISNUMBER(AB4),AB4,0)</f>
        <v>0</v>
      </c>
      <c r="BR4">
        <f>IF(AND(ISNUMBER(AC4),AC4&lt;&gt;0),AC4,IF(BQ4&lt;=0,BQ4,IF(AND(ISNUMBER(AD4),AD4&lt;&gt;0),-ABS(AD4),-(BQ4+2.5))))</f>
        <v>0</v>
      </c>
      <c r="BS4">
        <f>IF(AND(ISNUMBER(AD4),AD4&lt;&gt;0),AD4,IF(BR4&lt;=0,BR4,-(BR4+2.5)))</f>
        <v>0</v>
      </c>
      <c r="BT4">
        <f>IF(ISNUMBER(AE4),AE4,0)</f>
        <v>0</v>
      </c>
    </row>
    <row r="5" spans="1:72" hidden="1" x14ac:dyDescent="0.45">
      <c r="A5" s="2"/>
      <c r="B5" s="2"/>
      <c r="C5" s="13"/>
      <c r="D5" s="13"/>
      <c r="E5" s="25"/>
      <c r="F5" s="1"/>
      <c r="G5" s="13"/>
      <c r="H5" s="27"/>
      <c r="I5" s="27"/>
      <c r="J5" s="27"/>
      <c r="K5" s="27"/>
      <c r="L5" s="27" t="str">
        <f t="shared" si="0"/>
        <v/>
      </c>
      <c r="M5" s="27"/>
      <c r="N5" s="27"/>
      <c r="O5" s="29"/>
      <c r="P5" s="29"/>
      <c r="Q5" s="29"/>
      <c r="R5" s="29"/>
      <c r="S5" s="29"/>
      <c r="T5" s="30">
        <f t="shared" ca="1" si="1"/>
        <v>0</v>
      </c>
      <c r="U5" s="29"/>
      <c r="V5" s="29"/>
      <c r="W5" s="29"/>
      <c r="X5" s="29"/>
      <c r="Y5" s="29"/>
      <c r="Z5" s="30">
        <f t="shared" ca="1" si="2"/>
        <v>0</v>
      </c>
      <c r="AA5" s="30">
        <f t="shared" ca="1" si="3"/>
        <v>0</v>
      </c>
      <c r="AB5" s="29"/>
      <c r="AC5" s="29"/>
      <c r="AD5" s="29"/>
      <c r="AE5" s="29"/>
      <c r="AF5" s="30">
        <f t="shared" ref="AF5:AF21" ca="1" si="11">2.5*TRUNC(MAX(0,INDIRECT(ADDRESS(ROW(),COLUMN()-4)&amp;":"&amp;ADDRESS(ROW(),COLUMN()-2)))/2.5)</f>
        <v>0</v>
      </c>
      <c r="AG5" s="30">
        <f t="shared" ref="AG5:AG21" ca="1" si="12">IF(AA5*AF5 &gt; 0, AA5+AF5, 0)</f>
        <v>0</v>
      </c>
      <c r="AH5" s="3"/>
      <c r="AI5" s="3"/>
      <c r="AJ5" s="63" t="str">
        <f t="shared" ca="1" si="4"/>
        <v/>
      </c>
      <c r="AK5" s="63" t="str">
        <f t="shared" ca="1" si="5"/>
        <v/>
      </c>
      <c r="AL5" s="63" t="str">
        <f t="shared" ca="1" si="6"/>
        <v/>
      </c>
      <c r="AM5" s="69" t="str">
        <f t="shared" ca="1" si="7"/>
        <v/>
      </c>
      <c r="AN5" t="str">
        <f>IF(OR($D5="Female",$D5="Male"),VLOOKUP(ROUNDDOWN($G5*10*AT5,0),BL!A$2:$E$5001,IF($D5="Male",1,3)+$AP$2),"Gender")</f>
        <v>Gender</v>
      </c>
      <c r="AO5">
        <f t="shared" ref="AO5:AO68" ca="1" si="13">IF(AG5&gt;0,AG5*AN5,0)</f>
        <v>0</v>
      </c>
      <c r="AP5">
        <f t="shared" ref="AP5:AP68" ca="1" si="14">IF(T5&gt;0,T5*AN5,0)</f>
        <v>0</v>
      </c>
      <c r="AQ5">
        <f t="shared" ref="AQ5:AQ68" ca="1" si="15">IF(Z5&gt;0,Z5*AN5,0)</f>
        <v>0</v>
      </c>
      <c r="AR5">
        <f t="shared" ref="AR5:AR68" ca="1" si="16">IF(AF5&gt;0,AF5*AN5,0)</f>
        <v>0</v>
      </c>
      <c r="AS5" t="s">
        <v>131</v>
      </c>
      <c r="AT5" t="str">
        <f>IF(K5="","",IF(AND(G5&gt;VLOOKUP(K5,'Data Validation'!$D$1:$H$15,2,FALSE),G5&lt;=VLOOKUP(K5,'Data Validation'!$D$1:$H$15,3,FALSE)),2.2046,IF(AND(G5&gt;VLOOKUP(K5,'Data Validation'!$D$1:$H$15,4,FALSE),G5&lt;=VLOOKUP(K5,'Data Validation'!$D$1:$H$15,5,FALSE)),1,"")))</f>
        <v/>
      </c>
      <c r="AU5" s="64" t="str">
        <f t="shared" si="8"/>
        <v/>
      </c>
      <c r="AV5" t="str">
        <f t="shared" ref="AV5:AV21" si="17">IF(OR(ABS(BJ5) &lt; ABS(BI5), ABS(BK5) &lt; ABS(BJ5), AND(BL5&lt;&gt;0, ABS(BL5) &lt; ABS(BK5)), AND(ABS(BJ5)&gt;ABS(BI5), ABS(BJ5)-ABS(BI5) &lt; 2.5), AND(ABS(BK5)&gt;ABS(BJ5), ABS(BK5)-ABS(BJ5) &lt; 2.5), AND(BL5&gt;0, BK5&lt;0), ABS(BN5) &lt; ABS(BM5), ABS(BO5) &lt; ABS(BN5), AND(BP5&lt;&gt;0, ABS(BP5) &lt; ABS(BO5)), AND(ABS(BN5)&gt;ABS(BM5), ABS(BN5)-ABS(BM5) &lt; 2.5), AND(ABS(BO5)&gt;ABS(BN5), ABS(BO5)-ABS(BN5) &lt; 2.5), AND(BP5&gt;0, BO5&lt;0), ABS(BR5) &lt; ABS(BQ5), ABS(BS5) &lt; ABS(BR5), AND(BT5&lt;&gt;0, ABS(BT5) &lt; ABS(BS5)), AND(ABS(BR5)&gt;ABS(BQ5), ABS(BR5)-ABS(BQ5) &lt; 2.5), AND(ABS(BS5)&gt;ABS(BR5), ABS(BS5)-ABS(BR5) &lt; 2.5), AND(BT5&gt;0, BS5&lt;0)), -3, "")</f>
        <v/>
      </c>
      <c r="AW5" t="str">
        <f t="shared" ref="AW5:AW21" si="18">IF(OR(AND(BJ5 &gt; 0, BJ5 = BI5), AND(BK5 &gt; 0, BK5 = BJ5), AND(BL5 &gt; 0, BL5 = BK5), AND(BI5 &gt; 0, BI5 = -BJ5), AND(BJ5 &gt; 0, BJ5 = -BK5), AND(BK5 &gt; 0, BK5 = -BL5), AND(BN5 &gt; 0, BN5 = BM5), AND(BO5 &gt; 0, BO5 = BN5), AND(BP5 &gt; 0, BP5 = BO5), AND(BM5 &gt; 0, BM5 = -BN5), AND(BN5 &gt; 0, BN5 = -BO5), AND(BO5 &gt; 0, BO5 = -BP5), AND(BR5 &gt; 0, BR5 = BQ5), AND(BS5 &gt; 0, BS5 = BR5), AND(BT5 &gt; 0, BT5 = BS5), AND(BQ5 &gt; 0, BQ5 = -BR5), AND(BR5 &gt; 0, BR5 = -BS5), AND(BS5 &gt; 0, BS5 = -BT5)), -4,"")</f>
        <v/>
      </c>
      <c r="AX5" t="str">
        <f>IF(OR(D5="",K5=""),"",IF(OR(AND(D5="Male",VLOOKUP(K5,'Data Validation'!$D$1:$I$15,6,FALSE)&lt;2),AND(D5="Female",VLOOKUP(K5,'Data Validation'!$D$1:$I$15,6,FALSE)=2)),-5,""))</f>
        <v/>
      </c>
      <c r="AY5" t="str">
        <f>IF(OR(C5="",I5=""),"",IF(OR(C5&lt;VLOOKUP(I5,'Data Validation'!$A$4:$C$19,2,FALSE),C5&gt;VLOOKUP(I5,'Data Validation'!$A$4:$C$19,3,FALSE)),-6,""))</f>
        <v/>
      </c>
      <c r="AZ5" s="67" t="str">
        <f t="shared" ref="AZ5:AZ68" si="19">IF(AU5=-1,"BODYWEIGHT DOES NOT MATCH WEIGHT CLASS",IF(AU5=-2,"WEIGHT CLASS IS MISSING (column K)",IF(AV5=-3,"ILLEGAL ATTEMPT ENTERED",IF(AW5=-4,"REPEAT ATTEMPT ENTERED AFTER GOOD ATTEMPT",IF(AX5=-5,"BAD WEIGHT CLASS FOR GENDER",IF(AY5=-6,"AGE DIVISION DOES NOT MATCH LIFTER AGE",""))))))</f>
        <v/>
      </c>
      <c r="BA5" s="38">
        <f t="shared" ref="BA5:BA21" ca="1" si="20">IF(AG5&gt;0,MAX(P5:S5),0)</f>
        <v>0</v>
      </c>
      <c r="BB5" s="38">
        <f ca="1">IF(AG5&gt;0,MAX(#REF!),0)</f>
        <v>0</v>
      </c>
      <c r="BC5" s="38">
        <f t="shared" ref="BC5:BC21" ca="1" si="21">IF(AG5&gt;0,MAX(AB5:AE5),0)</f>
        <v>0</v>
      </c>
      <c r="BD5" s="38">
        <f ca="1">IF(AG5&gt;0,SUM(MAX(P5:R5),MAX(#REF!),MAX(AB5:AD5)),0)</f>
        <v>0</v>
      </c>
      <c r="BI5">
        <f t="shared" ref="BI5:BI14" si="22">IF(ISNUMBER(P5),P5,0)</f>
        <v>0</v>
      </c>
      <c r="BJ5">
        <f t="shared" ref="BJ5:BJ14" si="23">IF(AND(ISNUMBER(Q5),Q5&lt;&gt;0),Q5,IF(BI5&lt;=0,BI5,IF(AND(ISNUMBER(R5),R5&lt;&gt;0),-ABS(R5),-(BI5+2.5))))</f>
        <v>0</v>
      </c>
      <c r="BK5">
        <f t="shared" ref="BK5:BK14" si="24">IF(AND(ISNUMBER(R5),R5&lt;&gt;0),R5,IF(BJ5&lt;=0,BJ5,-(BJ5+2.5)))</f>
        <v>0</v>
      </c>
      <c r="BL5">
        <f t="shared" ref="BL5:BL14" si="25">IF(ISNUMBER(S5),S5,0)</f>
        <v>0</v>
      </c>
      <c r="BM5">
        <f>IF(ISNUMBER(#REF!),#REF!,0)</f>
        <v>0</v>
      </c>
      <c r="BN5" s="55">
        <f t="shared" si="9"/>
        <v>0</v>
      </c>
      <c r="BO5">
        <f t="shared" si="10"/>
        <v>0</v>
      </c>
      <c r="BP5">
        <f>IF(ISNUMBER(#REF!),#REF!,0)</f>
        <v>0</v>
      </c>
      <c r="BQ5">
        <f t="shared" ref="BQ5:BQ14" si="26">IF(ISNUMBER(AB5),AB5,0)</f>
        <v>0</v>
      </c>
      <c r="BR5">
        <f t="shared" ref="BR5:BR14" si="27">IF(AND(ISNUMBER(AC5),AC5&lt;&gt;0),AC5,IF(BQ5&lt;=0,BQ5,IF(AND(ISNUMBER(AD5),AD5&lt;&gt;0),-ABS(AD5),-(BQ5+2.5))))</f>
        <v>0</v>
      </c>
      <c r="BS5">
        <f t="shared" ref="BS5:BS14" si="28">IF(AND(ISNUMBER(AD5),AD5&lt;&gt;0),AD5,IF(BR5&lt;=0,BR5,-(BR5+2.5)))</f>
        <v>0</v>
      </c>
      <c r="BT5">
        <f t="shared" ref="BT5:BT14" si="29">IF(ISNUMBER(AE5),AE5,0)</f>
        <v>0</v>
      </c>
    </row>
    <row r="6" spans="1:72" hidden="1" x14ac:dyDescent="0.45">
      <c r="A6" s="2"/>
      <c r="B6" s="2"/>
      <c r="C6" s="13"/>
      <c r="D6" s="13"/>
      <c r="E6" s="25"/>
      <c r="F6" s="1"/>
      <c r="G6" s="13"/>
      <c r="H6" s="27"/>
      <c r="I6" s="27"/>
      <c r="J6" s="27"/>
      <c r="K6" s="27"/>
      <c r="L6" s="27" t="str">
        <f t="shared" ref="L6:L68" si="30">IFERROR(IFERROR(IF(FIND("+",K6)=3,"198+","SHW"),TRUNC(2.2046*VALUE(LEFT(K6,FIND("/",K6)-1)))),"")</f>
        <v/>
      </c>
      <c r="M6" s="27"/>
      <c r="N6" s="27"/>
      <c r="O6" s="29"/>
      <c r="P6" s="29"/>
      <c r="Q6" s="29"/>
      <c r="R6" s="29"/>
      <c r="S6" s="29"/>
      <c r="T6" s="30">
        <f t="shared" ref="T6:T21" ca="1" si="31">2.5*TRUNC(MAX(0,INDIRECT(ADDRESS(ROW(),COLUMN()-4)&amp;":"&amp;ADDRESS(ROW(),COLUMN()-2)))/2.5)</f>
        <v>0</v>
      </c>
      <c r="U6" s="29"/>
      <c r="V6" s="29"/>
      <c r="W6" s="29"/>
      <c r="X6" s="29"/>
      <c r="Y6" s="29"/>
      <c r="Z6" s="30">
        <f t="shared" ref="Z6:Z53" ca="1" si="32">2.5*TRUNC(MAX(0,INDIRECT(ADDRESS(ROW(),COLUMN()-4)&amp;":"&amp;ADDRESS(ROW(),COLUMN()-2)))/2.5)</f>
        <v>0</v>
      </c>
      <c r="AA6" s="30">
        <f t="shared" ref="AA6:AA21" ca="1" si="33">IF(T6*Z6 &gt; 0, T6+Z6, 0)</f>
        <v>0</v>
      </c>
      <c r="AB6" s="29"/>
      <c r="AC6" s="29"/>
      <c r="AD6" s="29"/>
      <c r="AE6" s="29"/>
      <c r="AF6" s="30">
        <f t="shared" ca="1" si="11"/>
        <v>0</v>
      </c>
      <c r="AG6" s="30">
        <f t="shared" ca="1" si="12"/>
        <v>0</v>
      </c>
      <c r="AH6" s="3"/>
      <c r="AI6" s="3"/>
      <c r="AJ6" s="63" t="str">
        <f t="shared" ca="1" si="4"/>
        <v/>
      </c>
      <c r="AK6" s="63" t="str">
        <f t="shared" ca="1" si="5"/>
        <v/>
      </c>
      <c r="AL6" s="63" t="str">
        <f t="shared" ca="1" si="6"/>
        <v/>
      </c>
      <c r="AM6" s="69" t="str">
        <f t="shared" ca="1" si="7"/>
        <v/>
      </c>
      <c r="AN6" t="str">
        <f>IF(OR($D6="Female",$D6="Male"),VLOOKUP(ROUNDDOWN($G6*10*AT6,0),BL!A$2:$E$5001,IF($D6="Male",1,3)+$AP$2),"Gender")</f>
        <v>Gender</v>
      </c>
      <c r="AO6">
        <f t="shared" ca="1" si="13"/>
        <v>0</v>
      </c>
      <c r="AP6">
        <f t="shared" ca="1" si="14"/>
        <v>0</v>
      </c>
      <c r="AQ6">
        <f t="shared" ca="1" si="15"/>
        <v>0</v>
      </c>
      <c r="AR6">
        <f t="shared" ca="1" si="16"/>
        <v>0</v>
      </c>
      <c r="AS6" t="s">
        <v>131</v>
      </c>
      <c r="AT6" t="str">
        <f>IF(K6="","",IF(AND(G6&gt;VLOOKUP(K6,'Data Validation'!$D$1:$H$15,2,FALSE),G6&lt;=VLOOKUP(K6,'Data Validation'!$D$1:$H$15,3,FALSE)),2.2046,IF(AND(G6&gt;VLOOKUP(K6,'Data Validation'!$D$1:$H$15,4,FALSE),G6&lt;=VLOOKUP(K6,'Data Validation'!$D$1:$H$15,5,FALSE)),1,"")))</f>
        <v/>
      </c>
      <c r="AU6" s="64" t="str">
        <f t="shared" si="8"/>
        <v/>
      </c>
      <c r="AV6" t="str">
        <f t="shared" si="17"/>
        <v/>
      </c>
      <c r="AW6" t="str">
        <f t="shared" si="18"/>
        <v/>
      </c>
      <c r="AX6" t="str">
        <f>IF(OR(D6="",K6=""),"",IF(OR(AND(D6="Male",VLOOKUP(K6,'Data Validation'!$D$1:$I$15,6,FALSE)&lt;2),AND(D6="Female",VLOOKUP(K6,'Data Validation'!$D$1:$I$15,6,FALSE)=2)),-5,""))</f>
        <v/>
      </c>
      <c r="AY6" t="str">
        <f>IF(OR(C6="",I6=""),"",IF(OR(C6&lt;VLOOKUP(I6,'Data Validation'!$A$4:$C$19,2,FALSE),C6&gt;VLOOKUP(I6,'Data Validation'!$A$4:$C$19,3,FALSE)),-6,""))</f>
        <v/>
      </c>
      <c r="AZ6" s="67" t="str">
        <f t="shared" si="19"/>
        <v/>
      </c>
      <c r="BA6" s="38">
        <f t="shared" ca="1" si="20"/>
        <v>0</v>
      </c>
      <c r="BB6" s="38">
        <f t="shared" ref="BB6:BB21" ca="1" si="34">IF(AG6&gt;0,MAX(V6:Y6),0)</f>
        <v>0</v>
      </c>
      <c r="BC6" s="38">
        <f t="shared" ca="1" si="21"/>
        <v>0</v>
      </c>
      <c r="BD6" s="38">
        <f t="shared" ref="BD6:BD21" ca="1" si="35">IF(AG6&gt;0,SUM(MAX(P6:R6),MAX(V6:X6),MAX(AB6:AD6)),0)</f>
        <v>0</v>
      </c>
      <c r="BI6">
        <f t="shared" si="22"/>
        <v>0</v>
      </c>
      <c r="BJ6">
        <f t="shared" si="23"/>
        <v>0</v>
      </c>
      <c r="BK6">
        <f t="shared" si="24"/>
        <v>0</v>
      </c>
      <c r="BL6">
        <f t="shared" si="25"/>
        <v>0</v>
      </c>
      <c r="BM6">
        <f t="shared" ref="BM6:BM14" si="36">IF(ISNUMBER(V6),V6,0)</f>
        <v>0</v>
      </c>
      <c r="BN6" s="55">
        <f t="shared" ref="BN6:BN14" si="37">IF(AND(ISNUMBER(W6),W6&lt;&gt;0),W6,IF(BM6&lt;=0,BM6,IF(AND(ISNUMBER(X6),X6&lt;&gt;0),-ABS(X6),-(BM6+2.5))))</f>
        <v>0</v>
      </c>
      <c r="BO6">
        <f t="shared" ref="BO6:BO14" si="38">IF(AND(ISNUMBER(X6),X6&lt;&gt;0),X6,IF(BN6&lt;=0,BN6,-(BN6+2.5)))</f>
        <v>0</v>
      </c>
      <c r="BP6">
        <f t="shared" ref="BP6:BP14" si="39">IF(ISNUMBER(Y6),Y6,0)</f>
        <v>0</v>
      </c>
      <c r="BQ6">
        <f t="shared" si="26"/>
        <v>0</v>
      </c>
      <c r="BR6">
        <f t="shared" si="27"/>
        <v>0</v>
      </c>
      <c r="BS6">
        <f t="shared" si="28"/>
        <v>0</v>
      </c>
      <c r="BT6">
        <f t="shared" si="29"/>
        <v>0</v>
      </c>
    </row>
    <row r="7" spans="1:72" hidden="1" x14ac:dyDescent="0.45">
      <c r="A7" s="2"/>
      <c r="B7" s="2"/>
      <c r="C7" s="13"/>
      <c r="D7" s="13"/>
      <c r="E7" s="25"/>
      <c r="F7" s="1"/>
      <c r="G7" s="13"/>
      <c r="H7" s="27"/>
      <c r="I7" s="27"/>
      <c r="J7" s="27"/>
      <c r="K7" s="27"/>
      <c r="L7" s="27" t="str">
        <f t="shared" si="30"/>
        <v/>
      </c>
      <c r="M7" s="27"/>
      <c r="N7" s="27"/>
      <c r="O7" s="29"/>
      <c r="P7" s="29"/>
      <c r="Q7" s="29"/>
      <c r="R7" s="29"/>
      <c r="S7" s="29"/>
      <c r="T7" s="30">
        <f t="shared" ca="1" si="31"/>
        <v>0</v>
      </c>
      <c r="U7" s="29"/>
      <c r="V7" s="29"/>
      <c r="W7" s="29"/>
      <c r="X7" s="29"/>
      <c r="Y7" s="29"/>
      <c r="Z7" s="30">
        <f t="shared" ca="1" si="32"/>
        <v>0</v>
      </c>
      <c r="AA7" s="30">
        <f t="shared" ca="1" si="33"/>
        <v>0</v>
      </c>
      <c r="AB7" s="29"/>
      <c r="AC7" s="29"/>
      <c r="AD7" s="29"/>
      <c r="AE7" s="29"/>
      <c r="AF7" s="30">
        <f t="shared" ca="1" si="11"/>
        <v>0</v>
      </c>
      <c r="AG7" s="30">
        <f t="shared" ca="1" si="12"/>
        <v>0</v>
      </c>
      <c r="AH7" s="3"/>
      <c r="AI7" s="3"/>
      <c r="AJ7" s="63" t="str">
        <f t="shared" ca="1" si="4"/>
        <v/>
      </c>
      <c r="AK7" s="63" t="str">
        <f t="shared" ca="1" si="5"/>
        <v/>
      </c>
      <c r="AL7" s="63" t="str">
        <f t="shared" ca="1" si="6"/>
        <v/>
      </c>
      <c r="AM7" s="69" t="str">
        <f t="shared" ca="1" si="7"/>
        <v/>
      </c>
      <c r="AN7" t="str">
        <f>IF(OR($D7="Female",$D7="Male"),VLOOKUP(ROUNDDOWN($G7*10*AT7,0),BL!A$2:$E$5001,IF($D7="Male",1,3)+$AP$2),"Gender")</f>
        <v>Gender</v>
      </c>
      <c r="AO7">
        <f t="shared" ca="1" si="13"/>
        <v>0</v>
      </c>
      <c r="AP7">
        <f t="shared" ca="1" si="14"/>
        <v>0</v>
      </c>
      <c r="AQ7">
        <f t="shared" ca="1" si="15"/>
        <v>0</v>
      </c>
      <c r="AR7">
        <f t="shared" ca="1" si="16"/>
        <v>0</v>
      </c>
      <c r="AS7" t="s">
        <v>131</v>
      </c>
      <c r="AT7" t="str">
        <f>IF(K7="","",IF(AND(G7&gt;VLOOKUP(K7,'Data Validation'!$D$1:$H$15,2,FALSE),G7&lt;=VLOOKUP(K7,'Data Validation'!$D$1:$H$15,3,FALSE)),2.2046,IF(AND(G7&gt;VLOOKUP(K7,'Data Validation'!$D$1:$H$15,4,FALSE),G7&lt;=VLOOKUP(K7,'Data Validation'!$D$1:$H$15,5,FALSE)),1,"")))</f>
        <v/>
      </c>
      <c r="AU7" s="64" t="str">
        <f t="shared" si="8"/>
        <v/>
      </c>
      <c r="AV7" t="str">
        <f t="shared" si="17"/>
        <v/>
      </c>
      <c r="AW7" t="str">
        <f t="shared" si="18"/>
        <v/>
      </c>
      <c r="AX7" t="str">
        <f>IF(OR(D7="",K7=""),"",IF(OR(AND(D7="Male",VLOOKUP(K7,'Data Validation'!$D$1:$I$15,6,FALSE)&lt;2),AND(D7="Female",VLOOKUP(K7,'Data Validation'!$D$1:$I$15,6,FALSE)=2)),-5,""))</f>
        <v/>
      </c>
      <c r="AY7" t="str">
        <f>IF(OR(C7="",I7=""),"",IF(OR(C7&lt;VLOOKUP(I7,'Data Validation'!$A$4:$C$19,2,FALSE),C7&gt;VLOOKUP(I7,'Data Validation'!$A$4:$C$19,3,FALSE)),-6,""))</f>
        <v/>
      </c>
      <c r="AZ7" s="67" t="str">
        <f t="shared" si="19"/>
        <v/>
      </c>
      <c r="BA7" s="38">
        <f t="shared" ca="1" si="20"/>
        <v>0</v>
      </c>
      <c r="BB7" s="38">
        <f t="shared" ca="1" si="34"/>
        <v>0</v>
      </c>
      <c r="BC7" s="38">
        <f t="shared" ca="1" si="21"/>
        <v>0</v>
      </c>
      <c r="BD7" s="38">
        <f t="shared" ca="1" si="35"/>
        <v>0</v>
      </c>
      <c r="BI7">
        <f t="shared" si="22"/>
        <v>0</v>
      </c>
      <c r="BJ7">
        <f t="shared" si="23"/>
        <v>0</v>
      </c>
      <c r="BK7">
        <f t="shared" si="24"/>
        <v>0</v>
      </c>
      <c r="BL7">
        <f t="shared" si="25"/>
        <v>0</v>
      </c>
      <c r="BM7">
        <f t="shared" si="36"/>
        <v>0</v>
      </c>
      <c r="BN7" s="55">
        <f t="shared" si="37"/>
        <v>0</v>
      </c>
      <c r="BO7">
        <f t="shared" si="38"/>
        <v>0</v>
      </c>
      <c r="BP7">
        <f t="shared" si="39"/>
        <v>0</v>
      </c>
      <c r="BQ7">
        <f t="shared" si="26"/>
        <v>0</v>
      </c>
      <c r="BR7">
        <f t="shared" si="27"/>
        <v>0</v>
      </c>
      <c r="BS7">
        <f t="shared" si="28"/>
        <v>0</v>
      </c>
      <c r="BT7">
        <f t="shared" si="29"/>
        <v>0</v>
      </c>
    </row>
    <row r="8" spans="1:72" hidden="1" x14ac:dyDescent="0.45">
      <c r="A8" s="2"/>
      <c r="B8" s="2"/>
      <c r="C8" s="13"/>
      <c r="D8" s="13"/>
      <c r="E8" s="25"/>
      <c r="F8" s="1"/>
      <c r="G8" s="13"/>
      <c r="H8" s="27"/>
      <c r="I8" s="27"/>
      <c r="J8" s="27"/>
      <c r="K8" s="27"/>
      <c r="L8" s="27" t="str">
        <f t="shared" si="30"/>
        <v/>
      </c>
      <c r="M8" s="27"/>
      <c r="N8" s="27"/>
      <c r="O8" s="29"/>
      <c r="P8" s="29"/>
      <c r="Q8" s="29"/>
      <c r="R8" s="29"/>
      <c r="S8" s="29"/>
      <c r="T8" s="30">
        <f t="shared" ca="1" si="31"/>
        <v>0</v>
      </c>
      <c r="U8" s="29"/>
      <c r="V8" s="29"/>
      <c r="W8" s="29"/>
      <c r="X8" s="29"/>
      <c r="Y8" s="29"/>
      <c r="Z8" s="30">
        <f t="shared" ca="1" si="32"/>
        <v>0</v>
      </c>
      <c r="AA8" s="30">
        <f t="shared" ca="1" si="33"/>
        <v>0</v>
      </c>
      <c r="AB8" s="29"/>
      <c r="AC8" s="29"/>
      <c r="AD8" s="29"/>
      <c r="AE8" s="29"/>
      <c r="AF8" s="30">
        <f t="shared" ca="1" si="11"/>
        <v>0</v>
      </c>
      <c r="AG8" s="30">
        <f t="shared" ca="1" si="12"/>
        <v>0</v>
      </c>
      <c r="AH8" s="3"/>
      <c r="AI8" s="3"/>
      <c r="AJ8" s="63" t="str">
        <f t="shared" ca="1" si="4"/>
        <v/>
      </c>
      <c r="AK8" s="63" t="str">
        <f t="shared" ca="1" si="5"/>
        <v/>
      </c>
      <c r="AL8" s="63" t="str">
        <f t="shared" ca="1" si="6"/>
        <v/>
      </c>
      <c r="AM8" s="69" t="str">
        <f t="shared" ca="1" si="7"/>
        <v/>
      </c>
      <c r="AN8" t="str">
        <f>IF(OR($D8="Female",$D8="Male"),VLOOKUP(ROUNDDOWN($G8*10*AT8,0),BL!A$2:$E$5001,IF($D8="Male",1,3)+$AP$2),"Gender")</f>
        <v>Gender</v>
      </c>
      <c r="AO8">
        <f t="shared" ca="1" si="13"/>
        <v>0</v>
      </c>
      <c r="AP8">
        <f t="shared" ca="1" si="14"/>
        <v>0</v>
      </c>
      <c r="AQ8">
        <f t="shared" ca="1" si="15"/>
        <v>0</v>
      </c>
      <c r="AR8">
        <f t="shared" ca="1" si="16"/>
        <v>0</v>
      </c>
      <c r="AS8" t="s">
        <v>131</v>
      </c>
      <c r="AT8" t="str">
        <f>IF(K8="","",IF(AND(G8&gt;VLOOKUP(K8,'Data Validation'!$D$1:$H$15,2,FALSE),G8&lt;=VLOOKUP(K8,'Data Validation'!$D$1:$H$15,3,FALSE)),2.2046,IF(AND(G8&gt;VLOOKUP(K8,'Data Validation'!$D$1:$H$15,4,FALSE),G8&lt;=VLOOKUP(K8,'Data Validation'!$D$1:$H$15,5,FALSE)),1,"")))</f>
        <v/>
      </c>
      <c r="AU8" s="64" t="str">
        <f t="shared" si="8"/>
        <v/>
      </c>
      <c r="AV8" t="str">
        <f t="shared" si="17"/>
        <v/>
      </c>
      <c r="AW8" t="str">
        <f t="shared" si="18"/>
        <v/>
      </c>
      <c r="AX8" t="str">
        <f>IF(OR(D8="",K8=""),"",IF(OR(AND(D8="Male",VLOOKUP(K8,'Data Validation'!$D$1:$I$15,6,FALSE)&lt;2),AND(D8="Female",VLOOKUP(K8,'Data Validation'!$D$1:$I$15,6,FALSE)=2)),-5,""))</f>
        <v/>
      </c>
      <c r="AY8" t="str">
        <f>IF(OR(C8="",I8=""),"",IF(OR(C8&lt;VLOOKUP(I8,'Data Validation'!$A$4:$C$19,2,FALSE),C8&gt;VLOOKUP(I8,'Data Validation'!$A$4:$C$19,3,FALSE)),-6,""))</f>
        <v/>
      </c>
      <c r="AZ8" s="67" t="str">
        <f t="shared" si="19"/>
        <v/>
      </c>
      <c r="BA8" s="38">
        <f t="shared" ca="1" si="20"/>
        <v>0</v>
      </c>
      <c r="BB8" s="38">
        <f ca="1">IF(AG8&gt;0,MAX(V4:Y4),0)</f>
        <v>0</v>
      </c>
      <c r="BC8" s="38">
        <f t="shared" ca="1" si="21"/>
        <v>0</v>
      </c>
      <c r="BD8" s="38">
        <f ca="1">IF(AG8&gt;0,SUM(MAX(P8:R8),MAX(V4:X4),MAX(AB8:AD8)),0)</f>
        <v>0</v>
      </c>
      <c r="BI8">
        <f t="shared" si="22"/>
        <v>0</v>
      </c>
      <c r="BJ8">
        <f t="shared" si="23"/>
        <v>0</v>
      </c>
      <c r="BK8">
        <f t="shared" si="24"/>
        <v>0</v>
      </c>
      <c r="BL8">
        <f t="shared" si="25"/>
        <v>0</v>
      </c>
      <c r="BM8">
        <f>IF(ISNUMBER(V4),V4,0)</f>
        <v>0</v>
      </c>
      <c r="BN8" s="55">
        <f>IF(AND(ISNUMBER(W4),W4&lt;&gt;0),W4,IF(BM8&lt;=0,BM8,IF(AND(ISNUMBER(X4),X4&lt;&gt;0),-ABS(X4),-(BM8+2.5))))</f>
        <v>0</v>
      </c>
      <c r="BO8">
        <f>IF(AND(ISNUMBER(X4),X4&lt;&gt;0),X4,IF(BN8&lt;=0,BN8,-(BN8+2.5)))</f>
        <v>0</v>
      </c>
      <c r="BP8">
        <f>IF(ISNUMBER(Y4),Y4,0)</f>
        <v>0</v>
      </c>
      <c r="BQ8">
        <f t="shared" si="26"/>
        <v>0</v>
      </c>
      <c r="BR8">
        <f t="shared" si="27"/>
        <v>0</v>
      </c>
      <c r="BS8">
        <f t="shared" si="28"/>
        <v>0</v>
      </c>
      <c r="BT8">
        <f t="shared" si="29"/>
        <v>0</v>
      </c>
    </row>
    <row r="9" spans="1:72" hidden="1" x14ac:dyDescent="0.45">
      <c r="A9" s="2"/>
      <c r="B9" s="2"/>
      <c r="C9" s="13"/>
      <c r="D9" s="13"/>
      <c r="E9" s="25"/>
      <c r="F9" s="1"/>
      <c r="G9" s="13"/>
      <c r="H9" s="27"/>
      <c r="I9" s="27"/>
      <c r="J9" s="27"/>
      <c r="K9" s="27"/>
      <c r="L9" s="27" t="str">
        <f t="shared" si="30"/>
        <v/>
      </c>
      <c r="M9" s="27"/>
      <c r="N9" s="27"/>
      <c r="O9" s="29"/>
      <c r="P9" s="29"/>
      <c r="Q9" s="29"/>
      <c r="R9" s="29"/>
      <c r="S9" s="29"/>
      <c r="T9" s="30">
        <f t="shared" ca="1" si="31"/>
        <v>0</v>
      </c>
      <c r="U9" s="29"/>
      <c r="V9" s="29"/>
      <c r="W9" s="29"/>
      <c r="X9" s="29"/>
      <c r="Y9" s="29"/>
      <c r="Z9" s="30">
        <f t="shared" ca="1" si="32"/>
        <v>0</v>
      </c>
      <c r="AA9" s="30">
        <f t="shared" ca="1" si="33"/>
        <v>0</v>
      </c>
      <c r="AB9" s="29"/>
      <c r="AC9" s="29"/>
      <c r="AD9" s="29"/>
      <c r="AE9" s="29"/>
      <c r="AF9" s="30">
        <f t="shared" ca="1" si="11"/>
        <v>0</v>
      </c>
      <c r="AG9" s="30">
        <f t="shared" ca="1" si="12"/>
        <v>0</v>
      </c>
      <c r="AH9" s="3"/>
      <c r="AI9" s="3"/>
      <c r="AJ9" s="63" t="str">
        <f t="shared" ca="1" si="4"/>
        <v/>
      </c>
      <c r="AK9" s="63" t="str">
        <f t="shared" ca="1" si="5"/>
        <v/>
      </c>
      <c r="AL9" s="63" t="str">
        <f t="shared" ca="1" si="6"/>
        <v/>
      </c>
      <c r="AM9" s="69" t="str">
        <f t="shared" ca="1" si="7"/>
        <v/>
      </c>
      <c r="AN9" t="str">
        <f>IF(OR($D9="Female",$D9="Male"),VLOOKUP(ROUNDDOWN($G9*10*AT9,0),BL!A$2:$E$5001,IF($D9="Male",1,3)+$AP$2),"Gender")</f>
        <v>Gender</v>
      </c>
      <c r="AO9">
        <f t="shared" ca="1" si="13"/>
        <v>0</v>
      </c>
      <c r="AP9">
        <f t="shared" ca="1" si="14"/>
        <v>0</v>
      </c>
      <c r="AQ9">
        <f t="shared" ca="1" si="15"/>
        <v>0</v>
      </c>
      <c r="AR9">
        <f t="shared" ca="1" si="16"/>
        <v>0</v>
      </c>
      <c r="AS9" t="s">
        <v>131</v>
      </c>
      <c r="AT9" t="str">
        <f>IF(K9="","",IF(AND(G9&gt;VLOOKUP(K9,'Data Validation'!$D$1:$H$15,2,FALSE),G9&lt;=VLOOKUP(K9,'Data Validation'!$D$1:$H$15,3,FALSE)),2.2046,IF(AND(G9&gt;VLOOKUP(K9,'Data Validation'!$D$1:$H$15,4,FALSE),G9&lt;=VLOOKUP(K9,'Data Validation'!$D$1:$H$15,5,FALSE)),1,"")))</f>
        <v/>
      </c>
      <c r="AU9" s="64" t="str">
        <f t="shared" si="8"/>
        <v/>
      </c>
      <c r="AV9" t="str">
        <f t="shared" si="17"/>
        <v/>
      </c>
      <c r="AW9" t="str">
        <f t="shared" si="18"/>
        <v/>
      </c>
      <c r="AX9" t="str">
        <f>IF(OR(D9="",K9=""),"",IF(OR(AND(D9="Male",VLOOKUP(K9,'Data Validation'!$D$1:$I$15,6,FALSE)&lt;2),AND(D9="Female",VLOOKUP(K9,'Data Validation'!$D$1:$I$15,6,FALSE)=2)),-5,""))</f>
        <v/>
      </c>
      <c r="AY9" t="str">
        <f>IF(OR(C9="",I9=""),"",IF(OR(C9&lt;VLOOKUP(I9,'Data Validation'!$A$4:$C$19,2,FALSE),C9&gt;VLOOKUP(I9,'Data Validation'!$A$4:$C$19,3,FALSE)),-6,""))</f>
        <v/>
      </c>
      <c r="AZ9" s="67" t="str">
        <f t="shared" si="19"/>
        <v/>
      </c>
      <c r="BA9" s="38">
        <f t="shared" ca="1" si="20"/>
        <v>0</v>
      </c>
      <c r="BB9" s="38">
        <f ca="1">IF(AG9&gt;0,MAX(V5:Y5),0)</f>
        <v>0</v>
      </c>
      <c r="BC9" s="38">
        <f t="shared" ca="1" si="21"/>
        <v>0</v>
      </c>
      <c r="BD9" s="38">
        <f ca="1">IF(AG9&gt;0,SUM(MAX(P9:R9),MAX(V5:X5),MAX(AB9:AD9)),0)</f>
        <v>0</v>
      </c>
      <c r="BI9">
        <f t="shared" si="22"/>
        <v>0</v>
      </c>
      <c r="BJ9">
        <f t="shared" si="23"/>
        <v>0</v>
      </c>
      <c r="BK9">
        <f t="shared" si="24"/>
        <v>0</v>
      </c>
      <c r="BL9">
        <f t="shared" si="25"/>
        <v>0</v>
      </c>
      <c r="BM9">
        <f>IF(ISNUMBER(V5),V5,0)</f>
        <v>0</v>
      </c>
      <c r="BN9" s="55">
        <f>IF(AND(ISNUMBER(W5),W5&lt;&gt;0),W5,IF(BM9&lt;=0,BM9,IF(AND(ISNUMBER(X5),X5&lt;&gt;0),-ABS(X5),-(BM9+2.5))))</f>
        <v>0</v>
      </c>
      <c r="BO9">
        <f>IF(AND(ISNUMBER(X5),X5&lt;&gt;0),X5,IF(BN9&lt;=0,BN9,-(BN9+2.5)))</f>
        <v>0</v>
      </c>
      <c r="BP9">
        <f>IF(ISNUMBER(Y5),Y5,0)</f>
        <v>0</v>
      </c>
      <c r="BQ9">
        <f t="shared" si="26"/>
        <v>0</v>
      </c>
      <c r="BR9">
        <f t="shared" si="27"/>
        <v>0</v>
      </c>
      <c r="BS9">
        <f t="shared" si="28"/>
        <v>0</v>
      </c>
      <c r="BT9">
        <f t="shared" si="29"/>
        <v>0</v>
      </c>
    </row>
    <row r="10" spans="1:72" hidden="1" x14ac:dyDescent="0.45">
      <c r="A10" s="2"/>
      <c r="B10" s="2"/>
      <c r="C10" s="13"/>
      <c r="D10" s="13"/>
      <c r="E10" s="25"/>
      <c r="F10" s="1"/>
      <c r="G10" s="13"/>
      <c r="H10" s="27"/>
      <c r="I10" s="27"/>
      <c r="J10" s="27"/>
      <c r="K10" s="27"/>
      <c r="L10" s="27" t="str">
        <f t="shared" si="30"/>
        <v/>
      </c>
      <c r="M10" s="27"/>
      <c r="N10" s="27"/>
      <c r="O10" s="29"/>
      <c r="P10" s="29"/>
      <c r="Q10" s="29"/>
      <c r="R10" s="29"/>
      <c r="S10" s="29"/>
      <c r="T10" s="30">
        <f t="shared" ca="1" si="31"/>
        <v>0</v>
      </c>
      <c r="U10" s="29"/>
      <c r="V10" s="29"/>
      <c r="W10" s="29"/>
      <c r="X10" s="29"/>
      <c r="Y10" s="29"/>
      <c r="Z10" s="30">
        <f t="shared" ca="1" si="32"/>
        <v>0</v>
      </c>
      <c r="AA10" s="30">
        <f t="shared" ca="1" si="33"/>
        <v>0</v>
      </c>
      <c r="AB10" s="29"/>
      <c r="AC10" s="29"/>
      <c r="AD10" s="29"/>
      <c r="AE10" s="29"/>
      <c r="AF10" s="30">
        <f t="shared" ca="1" si="11"/>
        <v>0</v>
      </c>
      <c r="AG10" s="30">
        <f t="shared" ca="1" si="12"/>
        <v>0</v>
      </c>
      <c r="AH10" s="3"/>
      <c r="AI10" s="3"/>
      <c r="AJ10" s="63" t="str">
        <f t="shared" ca="1" si="4"/>
        <v/>
      </c>
      <c r="AK10" s="63" t="str">
        <f t="shared" ca="1" si="5"/>
        <v/>
      </c>
      <c r="AL10" s="63" t="str">
        <f t="shared" ca="1" si="6"/>
        <v/>
      </c>
      <c r="AM10" s="69" t="str">
        <f t="shared" ca="1" si="7"/>
        <v/>
      </c>
      <c r="AN10" t="str">
        <f>IF(OR($D10="Female",$D10="Male"),VLOOKUP(ROUNDDOWN($G10*10*AT10,0),BL!A$2:$E$5001,IF($D10="Male",1,3)+$AP$2),"Gender")</f>
        <v>Gender</v>
      </c>
      <c r="AO10">
        <f t="shared" ca="1" si="13"/>
        <v>0</v>
      </c>
      <c r="AP10">
        <f t="shared" ca="1" si="14"/>
        <v>0</v>
      </c>
      <c r="AQ10">
        <f t="shared" ca="1" si="15"/>
        <v>0</v>
      </c>
      <c r="AR10">
        <f t="shared" ca="1" si="16"/>
        <v>0</v>
      </c>
      <c r="AS10" t="s">
        <v>131</v>
      </c>
      <c r="AT10" t="str">
        <f>IF(K10="","",IF(AND(G10&gt;VLOOKUP(K10,'Data Validation'!$D$1:$H$15,2,FALSE),G10&lt;=VLOOKUP(K10,'Data Validation'!$D$1:$H$15,3,FALSE)),2.2046,IF(AND(G10&gt;VLOOKUP(K10,'Data Validation'!$D$1:$H$15,4,FALSE),G10&lt;=VLOOKUP(K10,'Data Validation'!$D$1:$H$15,5,FALSE)),1,"")))</f>
        <v/>
      </c>
      <c r="AU10" s="64" t="str">
        <f t="shared" si="8"/>
        <v/>
      </c>
      <c r="AV10" t="str">
        <f t="shared" si="17"/>
        <v/>
      </c>
      <c r="AW10" t="str">
        <f t="shared" si="18"/>
        <v/>
      </c>
      <c r="AX10" t="str">
        <f>IF(OR(D10="",K10=""),"",IF(OR(AND(D10="Male",VLOOKUP(K10,'Data Validation'!$D$1:$I$15,6,FALSE)&lt;2),AND(D10="Female",VLOOKUP(K10,'Data Validation'!$D$1:$I$15,6,FALSE)=2)),-5,""))</f>
        <v/>
      </c>
      <c r="AY10" t="str">
        <f>IF(OR(C10="",I10=""),"",IF(OR(C10&lt;VLOOKUP(I10,'Data Validation'!$A$4:$C$19,2,FALSE),C10&gt;VLOOKUP(I10,'Data Validation'!$A$4:$C$19,3,FALSE)),-6,""))</f>
        <v/>
      </c>
      <c r="AZ10" s="67" t="str">
        <f t="shared" si="19"/>
        <v/>
      </c>
      <c r="BA10" s="38">
        <f t="shared" ca="1" si="20"/>
        <v>0</v>
      </c>
      <c r="BB10" s="38">
        <f t="shared" ca="1" si="34"/>
        <v>0</v>
      </c>
      <c r="BC10" s="38">
        <f t="shared" ca="1" si="21"/>
        <v>0</v>
      </c>
      <c r="BD10" s="38">
        <f t="shared" ca="1" si="35"/>
        <v>0</v>
      </c>
      <c r="BI10">
        <f t="shared" si="22"/>
        <v>0</v>
      </c>
      <c r="BJ10">
        <f t="shared" si="23"/>
        <v>0</v>
      </c>
      <c r="BK10">
        <f t="shared" si="24"/>
        <v>0</v>
      </c>
      <c r="BL10">
        <f t="shared" si="25"/>
        <v>0</v>
      </c>
      <c r="BM10">
        <f t="shared" si="36"/>
        <v>0</v>
      </c>
      <c r="BN10" s="55">
        <f t="shared" si="37"/>
        <v>0</v>
      </c>
      <c r="BO10">
        <f t="shared" si="38"/>
        <v>0</v>
      </c>
      <c r="BP10">
        <f t="shared" si="39"/>
        <v>0</v>
      </c>
      <c r="BQ10">
        <f t="shared" si="26"/>
        <v>0</v>
      </c>
      <c r="BR10">
        <f t="shared" si="27"/>
        <v>0</v>
      </c>
      <c r="BS10">
        <f t="shared" si="28"/>
        <v>0</v>
      </c>
      <c r="BT10">
        <f t="shared" si="29"/>
        <v>0</v>
      </c>
    </row>
    <row r="11" spans="1:72" hidden="1" x14ac:dyDescent="0.45">
      <c r="A11" s="2"/>
      <c r="B11" s="2"/>
      <c r="C11" s="13"/>
      <c r="D11" s="13"/>
      <c r="E11" s="25"/>
      <c r="F11" s="1"/>
      <c r="G11" s="13"/>
      <c r="H11" s="27"/>
      <c r="I11" s="27"/>
      <c r="J11" s="27"/>
      <c r="K11" s="27"/>
      <c r="L11" s="27" t="str">
        <f t="shared" si="30"/>
        <v/>
      </c>
      <c r="M11" s="27"/>
      <c r="N11" s="27"/>
      <c r="O11" s="29"/>
      <c r="P11" s="29"/>
      <c r="Q11" s="29"/>
      <c r="R11" s="29"/>
      <c r="S11" s="29"/>
      <c r="T11" s="30">
        <f t="shared" ca="1" si="31"/>
        <v>0</v>
      </c>
      <c r="U11" s="29"/>
      <c r="V11" s="29"/>
      <c r="W11" s="29"/>
      <c r="X11" s="29"/>
      <c r="Y11" s="29"/>
      <c r="Z11" s="30">
        <f t="shared" ca="1" si="32"/>
        <v>0</v>
      </c>
      <c r="AA11" s="30">
        <f t="shared" ca="1" si="33"/>
        <v>0</v>
      </c>
      <c r="AB11" s="29"/>
      <c r="AC11" s="29"/>
      <c r="AD11" s="29"/>
      <c r="AE11" s="29"/>
      <c r="AF11" s="30">
        <f t="shared" ca="1" si="11"/>
        <v>0</v>
      </c>
      <c r="AG11" s="30">
        <f t="shared" ca="1" si="12"/>
        <v>0</v>
      </c>
      <c r="AH11" s="3"/>
      <c r="AI11" s="3"/>
      <c r="AJ11" s="63" t="str">
        <f t="shared" ca="1" si="4"/>
        <v/>
      </c>
      <c r="AK11" s="63" t="str">
        <f t="shared" ca="1" si="5"/>
        <v/>
      </c>
      <c r="AL11" s="63" t="str">
        <f t="shared" ca="1" si="6"/>
        <v/>
      </c>
      <c r="AM11" s="69" t="str">
        <f t="shared" ca="1" si="7"/>
        <v/>
      </c>
      <c r="AN11" t="str">
        <f>IF(OR($D11="Female",$D11="Male"),VLOOKUP(ROUNDDOWN($G11*10*AT11,0),BL!A$2:$E$5001,IF($D11="Male",1,3)+$AP$2),"Gender")</f>
        <v>Gender</v>
      </c>
      <c r="AO11">
        <f t="shared" ca="1" si="13"/>
        <v>0</v>
      </c>
      <c r="AP11">
        <f t="shared" ca="1" si="14"/>
        <v>0</v>
      </c>
      <c r="AQ11">
        <f t="shared" ca="1" si="15"/>
        <v>0</v>
      </c>
      <c r="AR11">
        <f t="shared" ca="1" si="16"/>
        <v>0</v>
      </c>
      <c r="AS11" t="s">
        <v>131</v>
      </c>
      <c r="AT11" t="str">
        <f>IF(K11="","",IF(AND(G11&gt;VLOOKUP(K11,'Data Validation'!$D$1:$H$15,2,FALSE),G11&lt;=VLOOKUP(K11,'Data Validation'!$D$1:$H$15,3,FALSE)),2.2046,IF(AND(G11&gt;VLOOKUP(K11,'Data Validation'!$D$1:$H$15,4,FALSE),G11&lt;=VLOOKUP(K11,'Data Validation'!$D$1:$H$15,5,FALSE)),1,"")))</f>
        <v/>
      </c>
      <c r="AU11" s="64" t="str">
        <f t="shared" si="8"/>
        <v/>
      </c>
      <c r="AV11" t="str">
        <f t="shared" si="17"/>
        <v/>
      </c>
      <c r="AW11" t="str">
        <f t="shared" si="18"/>
        <v/>
      </c>
      <c r="AX11" t="str">
        <f>IF(OR(D11="",K11=""),"",IF(OR(AND(D11="Male",VLOOKUP(K11,'Data Validation'!$D$1:$I$15,6,FALSE)&lt;2),AND(D11="Female",VLOOKUP(K11,'Data Validation'!$D$1:$I$15,6,FALSE)=2)),-5,""))</f>
        <v/>
      </c>
      <c r="AY11" t="str">
        <f>IF(OR(C11="",I11=""),"",IF(OR(C11&lt;VLOOKUP(I11,'Data Validation'!$A$4:$C$19,2,FALSE),C11&gt;VLOOKUP(I11,'Data Validation'!$A$4:$C$19,3,FALSE)),-6,""))</f>
        <v/>
      </c>
      <c r="AZ11" s="67" t="str">
        <f t="shared" si="19"/>
        <v/>
      </c>
      <c r="BA11" s="38">
        <f t="shared" ca="1" si="20"/>
        <v>0</v>
      </c>
      <c r="BB11" s="38">
        <f t="shared" ca="1" si="34"/>
        <v>0</v>
      </c>
      <c r="BC11" s="38">
        <f t="shared" ca="1" si="21"/>
        <v>0</v>
      </c>
      <c r="BD11" s="38">
        <f t="shared" ca="1" si="35"/>
        <v>0</v>
      </c>
      <c r="BI11">
        <f t="shared" si="22"/>
        <v>0</v>
      </c>
      <c r="BJ11">
        <f t="shared" si="23"/>
        <v>0</v>
      </c>
      <c r="BK11">
        <f t="shared" si="24"/>
        <v>0</v>
      </c>
      <c r="BL11">
        <f t="shared" si="25"/>
        <v>0</v>
      </c>
      <c r="BM11">
        <f t="shared" si="36"/>
        <v>0</v>
      </c>
      <c r="BN11" s="55">
        <f t="shared" si="37"/>
        <v>0</v>
      </c>
      <c r="BO11">
        <f t="shared" si="38"/>
        <v>0</v>
      </c>
      <c r="BP11">
        <f t="shared" si="39"/>
        <v>0</v>
      </c>
      <c r="BQ11">
        <f t="shared" si="26"/>
        <v>0</v>
      </c>
      <c r="BR11">
        <f t="shared" si="27"/>
        <v>0</v>
      </c>
      <c r="BS11">
        <f t="shared" si="28"/>
        <v>0</v>
      </c>
      <c r="BT11">
        <f t="shared" si="29"/>
        <v>0</v>
      </c>
    </row>
    <row r="12" spans="1:72" hidden="1" x14ac:dyDescent="0.45">
      <c r="A12" s="2"/>
      <c r="B12" s="2"/>
      <c r="C12" s="13"/>
      <c r="D12" s="13"/>
      <c r="E12" s="25"/>
      <c r="F12" s="1"/>
      <c r="G12" s="13"/>
      <c r="H12" s="27"/>
      <c r="I12" s="27"/>
      <c r="J12" s="27"/>
      <c r="K12" s="27"/>
      <c r="L12" s="27" t="str">
        <f t="shared" si="30"/>
        <v/>
      </c>
      <c r="M12" s="27"/>
      <c r="N12" s="27"/>
      <c r="O12" s="29"/>
      <c r="P12" s="29"/>
      <c r="Q12" s="29"/>
      <c r="R12" s="29"/>
      <c r="S12" s="29"/>
      <c r="T12" s="30">
        <f t="shared" ca="1" si="31"/>
        <v>0</v>
      </c>
      <c r="U12" s="29"/>
      <c r="V12" s="29"/>
      <c r="W12" s="29"/>
      <c r="X12" s="29"/>
      <c r="Y12" s="29"/>
      <c r="Z12" s="30">
        <f t="shared" ca="1" si="32"/>
        <v>0</v>
      </c>
      <c r="AA12" s="30">
        <f t="shared" ca="1" si="33"/>
        <v>0</v>
      </c>
      <c r="AB12" s="29"/>
      <c r="AC12" s="29"/>
      <c r="AD12" s="29"/>
      <c r="AE12" s="29"/>
      <c r="AF12" s="30">
        <f t="shared" ca="1" si="11"/>
        <v>0</v>
      </c>
      <c r="AG12" s="30">
        <f t="shared" ca="1" si="12"/>
        <v>0</v>
      </c>
      <c r="AH12" s="3"/>
      <c r="AI12" s="3"/>
      <c r="AJ12" s="63" t="str">
        <f t="shared" ca="1" si="4"/>
        <v/>
      </c>
      <c r="AK12" s="63" t="str">
        <f t="shared" ca="1" si="5"/>
        <v/>
      </c>
      <c r="AL12" s="63" t="str">
        <f t="shared" ca="1" si="6"/>
        <v/>
      </c>
      <c r="AM12" s="69" t="str">
        <f t="shared" ca="1" si="7"/>
        <v/>
      </c>
      <c r="AN12" t="str">
        <f>IF(OR($D12="Female",$D12="Male"),VLOOKUP(ROUNDDOWN($G12*10*AT12,0),BL!A$2:$E$5001,IF($D12="Male",1,3)+$AP$2),"Gender")</f>
        <v>Gender</v>
      </c>
      <c r="AO12">
        <f t="shared" ca="1" si="13"/>
        <v>0</v>
      </c>
      <c r="AP12">
        <f t="shared" ca="1" si="14"/>
        <v>0</v>
      </c>
      <c r="AQ12">
        <f t="shared" ca="1" si="15"/>
        <v>0</v>
      </c>
      <c r="AR12">
        <f t="shared" ca="1" si="16"/>
        <v>0</v>
      </c>
      <c r="AS12" t="s">
        <v>131</v>
      </c>
      <c r="AT12" t="str">
        <f>IF(K12="","",IF(AND(G12&gt;VLOOKUP(K12,'Data Validation'!$D$1:$H$15,2,FALSE),G12&lt;=VLOOKUP(K12,'Data Validation'!$D$1:$H$15,3,FALSE)),2.2046,IF(AND(G12&gt;VLOOKUP(K12,'Data Validation'!$D$1:$H$15,4,FALSE),G12&lt;=VLOOKUP(K12,'Data Validation'!$D$1:$H$15,5,FALSE)),1,"")))</f>
        <v/>
      </c>
      <c r="AU12" s="64" t="str">
        <f t="shared" si="8"/>
        <v/>
      </c>
      <c r="AV12" t="str">
        <f t="shared" si="17"/>
        <v/>
      </c>
      <c r="AW12" t="str">
        <f t="shared" si="18"/>
        <v/>
      </c>
      <c r="AX12" t="str">
        <f>IF(OR(D12="",K12=""),"",IF(OR(AND(D12="Male",VLOOKUP(K12,'Data Validation'!$D$1:$I$15,6,FALSE)&lt;2),AND(D12="Female",VLOOKUP(K12,'Data Validation'!$D$1:$I$15,6,FALSE)=2)),-5,""))</f>
        <v/>
      </c>
      <c r="AY12" t="str">
        <f>IF(OR(C12="",I12=""),"",IF(OR(C12&lt;VLOOKUP(I12,'Data Validation'!$A$4:$C$19,2,FALSE),C12&gt;VLOOKUP(I12,'Data Validation'!$A$4:$C$19,3,FALSE)),-6,""))</f>
        <v/>
      </c>
      <c r="AZ12" s="67" t="str">
        <f t="shared" si="19"/>
        <v/>
      </c>
      <c r="BA12" s="38">
        <f t="shared" ca="1" si="20"/>
        <v>0</v>
      </c>
      <c r="BB12" s="38">
        <f t="shared" ca="1" si="34"/>
        <v>0</v>
      </c>
      <c r="BC12" s="38">
        <f t="shared" ca="1" si="21"/>
        <v>0</v>
      </c>
      <c r="BD12" s="38">
        <f t="shared" ca="1" si="35"/>
        <v>0</v>
      </c>
      <c r="BI12">
        <f t="shared" si="22"/>
        <v>0</v>
      </c>
      <c r="BJ12">
        <f t="shared" si="23"/>
        <v>0</v>
      </c>
      <c r="BK12">
        <f t="shared" si="24"/>
        <v>0</v>
      </c>
      <c r="BL12">
        <f t="shared" si="25"/>
        <v>0</v>
      </c>
      <c r="BM12">
        <f t="shared" si="36"/>
        <v>0</v>
      </c>
      <c r="BN12" s="55">
        <f t="shared" si="37"/>
        <v>0</v>
      </c>
      <c r="BO12">
        <f t="shared" si="38"/>
        <v>0</v>
      </c>
      <c r="BP12">
        <f t="shared" si="39"/>
        <v>0</v>
      </c>
      <c r="BQ12">
        <f t="shared" si="26"/>
        <v>0</v>
      </c>
      <c r="BR12">
        <f t="shared" si="27"/>
        <v>0</v>
      </c>
      <c r="BS12">
        <f t="shared" si="28"/>
        <v>0</v>
      </c>
      <c r="BT12">
        <f t="shared" si="29"/>
        <v>0</v>
      </c>
    </row>
    <row r="13" spans="1:72" hidden="1" x14ac:dyDescent="0.45">
      <c r="A13" s="2"/>
      <c r="B13" s="2"/>
      <c r="C13" s="13"/>
      <c r="D13" s="13"/>
      <c r="E13" s="25"/>
      <c r="F13" s="1"/>
      <c r="G13" s="13"/>
      <c r="H13" s="27"/>
      <c r="I13" s="27"/>
      <c r="J13" s="27"/>
      <c r="K13" s="27"/>
      <c r="L13" s="27" t="str">
        <f t="shared" si="30"/>
        <v/>
      </c>
      <c r="M13" s="27"/>
      <c r="N13" s="27"/>
      <c r="O13" s="29"/>
      <c r="P13" s="29"/>
      <c r="Q13" s="29"/>
      <c r="R13" s="29"/>
      <c r="S13" s="29"/>
      <c r="T13" s="30">
        <f t="shared" ca="1" si="31"/>
        <v>0</v>
      </c>
      <c r="U13" s="29"/>
      <c r="V13" s="29"/>
      <c r="W13" s="29"/>
      <c r="X13" s="29"/>
      <c r="Y13" s="29"/>
      <c r="Z13" s="30">
        <f t="shared" ca="1" si="32"/>
        <v>0</v>
      </c>
      <c r="AA13" s="30">
        <f t="shared" ca="1" si="33"/>
        <v>0</v>
      </c>
      <c r="AB13" s="29"/>
      <c r="AC13" s="29"/>
      <c r="AD13" s="29"/>
      <c r="AE13" s="29"/>
      <c r="AF13" s="30">
        <f t="shared" ca="1" si="11"/>
        <v>0</v>
      </c>
      <c r="AG13" s="30">
        <f t="shared" ca="1" si="12"/>
        <v>0</v>
      </c>
      <c r="AH13" s="3"/>
      <c r="AI13" s="3"/>
      <c r="AJ13" s="63" t="str">
        <f t="shared" ca="1" si="4"/>
        <v/>
      </c>
      <c r="AK13" s="63" t="str">
        <f t="shared" ca="1" si="5"/>
        <v/>
      </c>
      <c r="AL13" s="63" t="str">
        <f t="shared" ca="1" si="6"/>
        <v/>
      </c>
      <c r="AM13" s="69" t="str">
        <f t="shared" ca="1" si="7"/>
        <v/>
      </c>
      <c r="AN13" t="str">
        <f>IF(OR($D13="Female",$D13="Male"),VLOOKUP(ROUNDDOWN($G13*10*AT13,0),BL!A$2:$E$5001,IF($D13="Male",1,3)+$AP$2),"Gender")</f>
        <v>Gender</v>
      </c>
      <c r="AO13">
        <f t="shared" ca="1" si="13"/>
        <v>0</v>
      </c>
      <c r="AP13">
        <f t="shared" ca="1" si="14"/>
        <v>0</v>
      </c>
      <c r="AQ13">
        <f t="shared" ca="1" si="15"/>
        <v>0</v>
      </c>
      <c r="AR13">
        <f t="shared" ca="1" si="16"/>
        <v>0</v>
      </c>
      <c r="AS13" t="s">
        <v>131</v>
      </c>
      <c r="AT13" t="str">
        <f>IF(K13="","",IF(AND(G13&gt;VLOOKUP(K13,'Data Validation'!$D$1:$H$15,2,FALSE),G13&lt;=VLOOKUP(K13,'Data Validation'!$D$1:$H$15,3,FALSE)),2.2046,IF(AND(G13&gt;VLOOKUP(K13,'Data Validation'!$D$1:$H$15,4,FALSE),G13&lt;=VLOOKUP(K13,'Data Validation'!$D$1:$H$15,5,FALSE)),1,"")))</f>
        <v/>
      </c>
      <c r="AU13" s="64" t="str">
        <f t="shared" si="8"/>
        <v/>
      </c>
      <c r="AV13" t="str">
        <f t="shared" si="17"/>
        <v/>
      </c>
      <c r="AW13" t="str">
        <f t="shared" si="18"/>
        <v/>
      </c>
      <c r="AX13" t="str">
        <f>IF(OR(D13="",K13=""),"",IF(OR(AND(D13="Male",VLOOKUP(K13,'Data Validation'!$D$1:$I$15,6,FALSE)&lt;2),AND(D13="Female",VLOOKUP(K13,'Data Validation'!$D$1:$I$15,6,FALSE)=2)),-5,""))</f>
        <v/>
      </c>
      <c r="AY13" t="str">
        <f>IF(OR(C13="",I13=""),"",IF(OR(C13&lt;VLOOKUP(I13,'Data Validation'!$A$4:$C$19,2,FALSE),C13&gt;VLOOKUP(I13,'Data Validation'!$A$4:$C$19,3,FALSE)),-6,""))</f>
        <v/>
      </c>
      <c r="AZ13" s="67" t="str">
        <f t="shared" si="19"/>
        <v/>
      </c>
      <c r="BA13" s="38">
        <f t="shared" ca="1" si="20"/>
        <v>0</v>
      </c>
      <c r="BB13" s="38">
        <f t="shared" ca="1" si="34"/>
        <v>0</v>
      </c>
      <c r="BC13" s="38">
        <f t="shared" ca="1" si="21"/>
        <v>0</v>
      </c>
      <c r="BD13" s="38">
        <f t="shared" ca="1" si="35"/>
        <v>0</v>
      </c>
      <c r="BI13">
        <f t="shared" si="22"/>
        <v>0</v>
      </c>
      <c r="BJ13">
        <f t="shared" si="23"/>
        <v>0</v>
      </c>
      <c r="BK13">
        <f t="shared" si="24"/>
        <v>0</v>
      </c>
      <c r="BL13">
        <f t="shared" si="25"/>
        <v>0</v>
      </c>
      <c r="BM13">
        <f t="shared" si="36"/>
        <v>0</v>
      </c>
      <c r="BN13" s="55">
        <f t="shared" si="37"/>
        <v>0</v>
      </c>
      <c r="BO13">
        <f t="shared" si="38"/>
        <v>0</v>
      </c>
      <c r="BP13">
        <f t="shared" si="39"/>
        <v>0</v>
      </c>
      <c r="BQ13">
        <f t="shared" si="26"/>
        <v>0</v>
      </c>
      <c r="BR13">
        <f t="shared" si="27"/>
        <v>0</v>
      </c>
      <c r="BS13">
        <f t="shared" si="28"/>
        <v>0</v>
      </c>
      <c r="BT13">
        <f t="shared" si="29"/>
        <v>0</v>
      </c>
    </row>
    <row r="14" spans="1:72" hidden="1" x14ac:dyDescent="0.45">
      <c r="A14" s="2"/>
      <c r="B14" s="2"/>
      <c r="C14" s="13"/>
      <c r="D14" s="13"/>
      <c r="E14" s="25"/>
      <c r="F14" s="1"/>
      <c r="G14" s="13"/>
      <c r="H14" s="27"/>
      <c r="I14" s="27"/>
      <c r="J14" s="27"/>
      <c r="K14" s="27"/>
      <c r="L14" s="27" t="str">
        <f t="shared" si="30"/>
        <v/>
      </c>
      <c r="M14" s="27"/>
      <c r="N14" s="27"/>
      <c r="O14" s="29"/>
      <c r="P14" s="29"/>
      <c r="Q14" s="29"/>
      <c r="R14" s="29"/>
      <c r="S14" s="29"/>
      <c r="T14" s="30">
        <f t="shared" ca="1" si="31"/>
        <v>0</v>
      </c>
      <c r="U14" s="29"/>
      <c r="V14" s="29"/>
      <c r="W14" s="29"/>
      <c r="X14" s="29"/>
      <c r="Y14" s="29"/>
      <c r="Z14" s="30">
        <f t="shared" ca="1" si="32"/>
        <v>0</v>
      </c>
      <c r="AA14" s="30">
        <f t="shared" ca="1" si="33"/>
        <v>0</v>
      </c>
      <c r="AB14" s="29"/>
      <c r="AC14" s="29"/>
      <c r="AD14" s="29"/>
      <c r="AE14" s="29"/>
      <c r="AF14" s="30">
        <f t="shared" ca="1" si="11"/>
        <v>0</v>
      </c>
      <c r="AG14" s="30">
        <f t="shared" ca="1" si="12"/>
        <v>0</v>
      </c>
      <c r="AH14" s="3"/>
      <c r="AI14" s="3"/>
      <c r="AJ14" s="63" t="str">
        <f t="shared" ca="1" si="4"/>
        <v/>
      </c>
      <c r="AK14" s="63" t="str">
        <f t="shared" ca="1" si="5"/>
        <v/>
      </c>
      <c r="AL14" s="63" t="str">
        <f t="shared" ca="1" si="6"/>
        <v/>
      </c>
      <c r="AM14" s="69" t="str">
        <f t="shared" ca="1" si="7"/>
        <v/>
      </c>
      <c r="AN14" t="str">
        <f>IF(OR($D14="Female",$D14="Male"),VLOOKUP(ROUNDDOWN($G14*10*AT14,0),BL!A$2:$E$5001,IF($D14="Male",1,3)+$AP$2),"Gender")</f>
        <v>Gender</v>
      </c>
      <c r="AO14">
        <f t="shared" ca="1" si="13"/>
        <v>0</v>
      </c>
      <c r="AP14">
        <f t="shared" ca="1" si="14"/>
        <v>0</v>
      </c>
      <c r="AQ14">
        <f t="shared" ca="1" si="15"/>
        <v>0</v>
      </c>
      <c r="AR14">
        <f t="shared" ca="1" si="16"/>
        <v>0</v>
      </c>
      <c r="AS14" t="s">
        <v>131</v>
      </c>
      <c r="AT14" t="str">
        <f>IF(K14="","",IF(AND(G14&gt;VLOOKUP(K14,'Data Validation'!$D$1:$H$15,2,FALSE),G14&lt;=VLOOKUP(K14,'Data Validation'!$D$1:$H$15,3,FALSE)),2.2046,IF(AND(G14&gt;VLOOKUP(K14,'Data Validation'!$D$1:$H$15,4,FALSE),G14&lt;=VLOOKUP(K14,'Data Validation'!$D$1:$H$15,5,FALSE)),1,"")))</f>
        <v/>
      </c>
      <c r="AU14" s="64" t="str">
        <f t="shared" si="8"/>
        <v/>
      </c>
      <c r="AV14" t="str">
        <f t="shared" si="17"/>
        <v/>
      </c>
      <c r="AW14" t="str">
        <f t="shared" si="18"/>
        <v/>
      </c>
      <c r="AX14" t="str">
        <f>IF(OR(D14="",K14=""),"",IF(OR(AND(D14="Male",VLOOKUP(K14,'Data Validation'!$D$1:$I$15,6,FALSE)&lt;2),AND(D14="Female",VLOOKUP(K14,'Data Validation'!$D$1:$I$15,6,FALSE)=2)),-5,""))</f>
        <v/>
      </c>
      <c r="AY14" t="str">
        <f>IF(OR(C14="",I14=""),"",IF(OR(C14&lt;VLOOKUP(I14,'Data Validation'!$A$4:$C$19,2,FALSE),C14&gt;VLOOKUP(I14,'Data Validation'!$A$4:$C$19,3,FALSE)),-6,""))</f>
        <v/>
      </c>
      <c r="AZ14" s="67" t="str">
        <f t="shared" si="19"/>
        <v/>
      </c>
      <c r="BA14" s="38">
        <f t="shared" ca="1" si="20"/>
        <v>0</v>
      </c>
      <c r="BB14" s="38">
        <f t="shared" ca="1" si="34"/>
        <v>0</v>
      </c>
      <c r="BC14" s="38">
        <f t="shared" ca="1" si="21"/>
        <v>0</v>
      </c>
      <c r="BD14" s="38">
        <f t="shared" ca="1" si="35"/>
        <v>0</v>
      </c>
      <c r="BI14">
        <f t="shared" si="22"/>
        <v>0</v>
      </c>
      <c r="BJ14">
        <f t="shared" si="23"/>
        <v>0</v>
      </c>
      <c r="BK14">
        <f t="shared" si="24"/>
        <v>0</v>
      </c>
      <c r="BL14">
        <f t="shared" si="25"/>
        <v>0</v>
      </c>
      <c r="BM14">
        <f t="shared" si="36"/>
        <v>0</v>
      </c>
      <c r="BN14" s="55">
        <f t="shared" si="37"/>
        <v>0</v>
      </c>
      <c r="BO14">
        <f t="shared" si="38"/>
        <v>0</v>
      </c>
      <c r="BP14">
        <f t="shared" si="39"/>
        <v>0</v>
      </c>
      <c r="BQ14">
        <f t="shared" si="26"/>
        <v>0</v>
      </c>
      <c r="BR14">
        <f t="shared" si="27"/>
        <v>0</v>
      </c>
      <c r="BS14">
        <f t="shared" si="28"/>
        <v>0</v>
      </c>
      <c r="BT14">
        <f t="shared" si="29"/>
        <v>0</v>
      </c>
    </row>
    <row r="15" spans="1:72" hidden="1" x14ac:dyDescent="0.45">
      <c r="A15" s="2"/>
      <c r="B15" s="2"/>
      <c r="C15" s="13"/>
      <c r="D15" s="13"/>
      <c r="E15" s="25"/>
      <c r="F15" s="1"/>
      <c r="G15" s="13"/>
      <c r="H15" s="27"/>
      <c r="I15" s="27"/>
      <c r="J15" s="27"/>
      <c r="K15" s="27"/>
      <c r="L15" s="27" t="str">
        <f t="shared" si="30"/>
        <v/>
      </c>
      <c r="M15" s="27"/>
      <c r="N15" s="27"/>
      <c r="O15" s="29"/>
      <c r="P15" s="29"/>
      <c r="Q15" s="29"/>
      <c r="R15" s="29"/>
      <c r="S15" s="29"/>
      <c r="T15" s="30">
        <f t="shared" ca="1" si="31"/>
        <v>0</v>
      </c>
      <c r="U15" s="29"/>
      <c r="V15" s="29"/>
      <c r="W15" s="29"/>
      <c r="X15" s="29"/>
      <c r="Y15" s="29"/>
      <c r="Z15" s="30">
        <f t="shared" ca="1" si="32"/>
        <v>0</v>
      </c>
      <c r="AA15" s="30">
        <f t="shared" ca="1" si="33"/>
        <v>0</v>
      </c>
      <c r="AB15" s="29"/>
      <c r="AC15" s="29"/>
      <c r="AD15" s="29"/>
      <c r="AE15" s="29"/>
      <c r="AF15" s="30">
        <f t="shared" ca="1" si="11"/>
        <v>0</v>
      </c>
      <c r="AG15" s="30">
        <f t="shared" ca="1" si="12"/>
        <v>0</v>
      </c>
      <c r="AH15" s="3"/>
      <c r="AI15" s="3"/>
      <c r="AJ15" s="63" t="str">
        <f t="shared" ca="1" si="4"/>
        <v/>
      </c>
      <c r="AK15" s="63" t="str">
        <f t="shared" ca="1" si="5"/>
        <v/>
      </c>
      <c r="AL15" s="63" t="str">
        <f t="shared" ca="1" si="6"/>
        <v/>
      </c>
      <c r="AM15" s="69" t="str">
        <f t="shared" ca="1" si="7"/>
        <v/>
      </c>
      <c r="AN15" t="str">
        <f>IF(OR($D15="Female",$D15="Male"),VLOOKUP(ROUNDDOWN($G15*10*AT15,0),BL!A$2:$E$5001,IF($D15="Male",1,3)+$AP$2),"Gender")</f>
        <v>Gender</v>
      </c>
      <c r="AO15">
        <f t="shared" ca="1" si="13"/>
        <v>0</v>
      </c>
      <c r="AP15">
        <f t="shared" ca="1" si="14"/>
        <v>0</v>
      </c>
      <c r="AQ15">
        <f t="shared" ca="1" si="15"/>
        <v>0</v>
      </c>
      <c r="AR15">
        <f t="shared" ca="1" si="16"/>
        <v>0</v>
      </c>
      <c r="AS15" t="s">
        <v>131</v>
      </c>
      <c r="AT15" t="str">
        <f>IF(K15="","",IF(AND(G15&gt;VLOOKUP(K15,'Data Validation'!$D$1:$H$15,2,FALSE),G15&lt;=VLOOKUP(K15,'Data Validation'!$D$1:$H$15,3,FALSE)),2.2046,IF(AND(G15&gt;VLOOKUP(K15,'Data Validation'!$D$1:$H$15,4,FALSE),G15&lt;=VLOOKUP(K15,'Data Validation'!$D$1:$H$15,5,FALSE)),1,"")))</f>
        <v/>
      </c>
      <c r="AU15" s="64" t="str">
        <f t="shared" si="8"/>
        <v/>
      </c>
      <c r="AV15" t="str">
        <f t="shared" si="17"/>
        <v/>
      </c>
      <c r="AW15" t="str">
        <f t="shared" si="18"/>
        <v/>
      </c>
      <c r="AX15" t="str">
        <f>IF(OR(D15="",K15=""),"",IF(OR(AND(D15="Male",VLOOKUP(K15,'Data Validation'!$D$1:$I$15,6,FALSE)&lt;2),AND(D15="Female",VLOOKUP(K15,'Data Validation'!$D$1:$I$15,6,FALSE)=2)),-5,""))</f>
        <v/>
      </c>
      <c r="AY15" t="str">
        <f>IF(OR(C15="",I15=""),"",IF(OR(C15&lt;VLOOKUP(I15,'Data Validation'!$A$4:$C$19,2,FALSE),C15&gt;VLOOKUP(I15,'Data Validation'!$A$4:$C$19,3,FALSE)),-6,""))</f>
        <v/>
      </c>
      <c r="AZ15" s="67" t="str">
        <f t="shared" si="19"/>
        <v/>
      </c>
      <c r="BA15" s="38">
        <f t="shared" ca="1" si="20"/>
        <v>0</v>
      </c>
      <c r="BB15" s="38">
        <f t="shared" ca="1" si="34"/>
        <v>0</v>
      </c>
      <c r="BC15" s="38">
        <f t="shared" ca="1" si="21"/>
        <v>0</v>
      </c>
      <c r="BD15" s="38">
        <f t="shared" ca="1" si="35"/>
        <v>0</v>
      </c>
      <c r="BI15">
        <f t="shared" ref="BI15:BI21" si="40">IF(ISNUMBER(P15),P15,0)</f>
        <v>0</v>
      </c>
      <c r="BJ15">
        <f t="shared" ref="BJ15:BJ21" si="41">IF(AND(ISNUMBER(Q15),Q15&lt;&gt;0),Q15,IF(BI15&lt;=0,BI15,IF(AND(ISNUMBER(R15),R15&lt;&gt;0),-ABS(R15),-(BI15+2.5))))</f>
        <v>0</v>
      </c>
      <c r="BK15">
        <f t="shared" ref="BK15:BK21" si="42">IF(AND(ISNUMBER(R15),R15&lt;&gt;0),R15,IF(BJ15&lt;=0,BJ15,-(BJ15+2.5)))</f>
        <v>0</v>
      </c>
      <c r="BL15">
        <f t="shared" ref="BL15:BL21" si="43">IF(ISNUMBER(S15),S15,0)</f>
        <v>0</v>
      </c>
      <c r="BM15">
        <f t="shared" ref="BM15:BM21" si="44">IF(ISNUMBER(V15),V15,0)</f>
        <v>0</v>
      </c>
      <c r="BN15" s="55">
        <f t="shared" ref="BN15:BN21" si="45">IF(AND(ISNUMBER(W15),W15&lt;&gt;0),W15,IF(BM15&lt;=0,BM15,IF(AND(ISNUMBER(X15),X15&lt;&gt;0),-ABS(X15),-(BM15+2.5))))</f>
        <v>0</v>
      </c>
      <c r="BO15">
        <f t="shared" ref="BO15:BO21" si="46">IF(AND(ISNUMBER(X15),X15&lt;&gt;0),X15,IF(BN15&lt;=0,BN15,-(BN15+2.5)))</f>
        <v>0</v>
      </c>
      <c r="BP15">
        <f t="shared" ref="BP15:BP21" si="47">IF(ISNUMBER(Y15),Y15,0)</f>
        <v>0</v>
      </c>
      <c r="BQ15">
        <f t="shared" ref="BQ15:BQ21" si="48">IF(ISNUMBER(AB15),AB15,0)</f>
        <v>0</v>
      </c>
      <c r="BR15">
        <f t="shared" ref="BR15:BR21" si="49">IF(AND(ISNUMBER(AC15),AC15&lt;&gt;0),AC15,IF(BQ15&lt;=0,BQ15,IF(AND(ISNUMBER(AD15),AD15&lt;&gt;0),-ABS(AD15),-(BQ15+2.5))))</f>
        <v>0</v>
      </c>
      <c r="BS15">
        <f t="shared" ref="BS15:BS21" si="50">IF(AND(ISNUMBER(AD15),AD15&lt;&gt;0),AD15,IF(BR15&lt;=0,BR15,-(BR15+2.5)))</f>
        <v>0</v>
      </c>
      <c r="BT15">
        <f t="shared" ref="BT15:BT21" si="51">IF(ISNUMBER(AE15),AE15,0)</f>
        <v>0</v>
      </c>
    </row>
    <row r="16" spans="1:72" hidden="1" x14ac:dyDescent="0.45">
      <c r="A16" s="2"/>
      <c r="B16" s="2"/>
      <c r="C16" s="13"/>
      <c r="D16" s="13"/>
      <c r="E16" s="25"/>
      <c r="F16" s="1"/>
      <c r="G16" s="13"/>
      <c r="H16" s="27"/>
      <c r="I16" s="27"/>
      <c r="J16" s="27"/>
      <c r="K16" s="27"/>
      <c r="L16" s="27" t="str">
        <f t="shared" si="30"/>
        <v/>
      </c>
      <c r="M16" s="27"/>
      <c r="N16" s="27"/>
      <c r="O16" s="29"/>
      <c r="P16" s="29"/>
      <c r="Q16" s="29"/>
      <c r="R16" s="29"/>
      <c r="S16" s="29"/>
      <c r="T16" s="30">
        <f t="shared" ca="1" si="31"/>
        <v>0</v>
      </c>
      <c r="U16" s="29"/>
      <c r="V16" s="29"/>
      <c r="W16" s="29"/>
      <c r="X16" s="29"/>
      <c r="Y16" s="29"/>
      <c r="Z16" s="30">
        <f t="shared" ca="1" si="32"/>
        <v>0</v>
      </c>
      <c r="AA16" s="30">
        <f t="shared" ca="1" si="33"/>
        <v>0</v>
      </c>
      <c r="AB16" s="29"/>
      <c r="AC16" s="29"/>
      <c r="AD16" s="29"/>
      <c r="AE16" s="29"/>
      <c r="AF16" s="30">
        <f t="shared" ca="1" si="11"/>
        <v>0</v>
      </c>
      <c r="AG16" s="30">
        <f t="shared" ca="1" si="12"/>
        <v>0</v>
      </c>
      <c r="AH16" s="3"/>
      <c r="AI16" s="3"/>
      <c r="AJ16" s="63" t="str">
        <f t="shared" ca="1" si="4"/>
        <v/>
      </c>
      <c r="AK16" s="63" t="str">
        <f t="shared" ca="1" si="5"/>
        <v/>
      </c>
      <c r="AL16" s="63" t="str">
        <f t="shared" ca="1" si="6"/>
        <v/>
      </c>
      <c r="AM16" s="69" t="str">
        <f t="shared" ca="1" si="7"/>
        <v/>
      </c>
      <c r="AN16" t="str">
        <f>IF(OR($D16="Female",$D16="Male"),VLOOKUP(ROUNDDOWN($G16*10*AT16,0),BL!A$2:$E$5001,IF($D16="Male",1,3)+$AP$2),"Gender")</f>
        <v>Gender</v>
      </c>
      <c r="AO16">
        <f t="shared" ca="1" si="13"/>
        <v>0</v>
      </c>
      <c r="AP16">
        <f t="shared" ca="1" si="14"/>
        <v>0</v>
      </c>
      <c r="AQ16">
        <f t="shared" ca="1" si="15"/>
        <v>0</v>
      </c>
      <c r="AR16">
        <f t="shared" ca="1" si="16"/>
        <v>0</v>
      </c>
      <c r="AS16" t="s">
        <v>131</v>
      </c>
      <c r="AT16" t="str">
        <f>IF(K16="","",IF(AND(G16&gt;VLOOKUP(K16,'Data Validation'!$D$1:$H$15,2,FALSE),G16&lt;=VLOOKUP(K16,'Data Validation'!$D$1:$H$15,3,FALSE)),2.2046,IF(AND(G16&gt;VLOOKUP(K16,'Data Validation'!$D$1:$H$15,4,FALSE),G16&lt;=VLOOKUP(K16,'Data Validation'!$D$1:$H$15,5,FALSE)),1,"")))</f>
        <v/>
      </c>
      <c r="AU16" s="64" t="str">
        <f t="shared" si="8"/>
        <v/>
      </c>
      <c r="AV16" t="str">
        <f t="shared" si="17"/>
        <v/>
      </c>
      <c r="AW16" t="str">
        <f t="shared" si="18"/>
        <v/>
      </c>
      <c r="AX16" t="str">
        <f>IF(OR(D16="",K16=""),"",IF(OR(AND(D16="Male",VLOOKUP(K16,'Data Validation'!$D$1:$I$15,6,FALSE)&lt;2),AND(D16="Female",VLOOKUP(K16,'Data Validation'!$D$1:$I$15,6,FALSE)=2)),-5,""))</f>
        <v/>
      </c>
      <c r="AY16" t="str">
        <f>IF(OR(C16="",I16=""),"",IF(OR(C16&lt;VLOOKUP(I16,'Data Validation'!$A$4:$C$19,2,FALSE),C16&gt;VLOOKUP(I16,'Data Validation'!$A$4:$C$19,3,FALSE)),-6,""))</f>
        <v/>
      </c>
      <c r="AZ16" s="67" t="str">
        <f t="shared" si="19"/>
        <v/>
      </c>
      <c r="BA16" s="38">
        <f t="shared" ca="1" si="20"/>
        <v>0</v>
      </c>
      <c r="BB16" s="38">
        <f t="shared" ca="1" si="34"/>
        <v>0</v>
      </c>
      <c r="BC16" s="38">
        <f t="shared" ca="1" si="21"/>
        <v>0</v>
      </c>
      <c r="BD16" s="38">
        <f t="shared" ca="1" si="35"/>
        <v>0</v>
      </c>
      <c r="BI16">
        <f t="shared" si="40"/>
        <v>0</v>
      </c>
      <c r="BJ16">
        <f t="shared" si="41"/>
        <v>0</v>
      </c>
      <c r="BK16">
        <f t="shared" si="42"/>
        <v>0</v>
      </c>
      <c r="BL16">
        <f t="shared" si="43"/>
        <v>0</v>
      </c>
      <c r="BM16">
        <f t="shared" si="44"/>
        <v>0</v>
      </c>
      <c r="BN16" s="55">
        <f t="shared" si="45"/>
        <v>0</v>
      </c>
      <c r="BO16">
        <f t="shared" si="46"/>
        <v>0</v>
      </c>
      <c r="BP16">
        <f t="shared" si="47"/>
        <v>0</v>
      </c>
      <c r="BQ16">
        <f t="shared" si="48"/>
        <v>0</v>
      </c>
      <c r="BR16">
        <f t="shared" si="49"/>
        <v>0</v>
      </c>
      <c r="BS16">
        <f t="shared" si="50"/>
        <v>0</v>
      </c>
      <c r="BT16">
        <f t="shared" si="51"/>
        <v>0</v>
      </c>
    </row>
    <row r="17" spans="1:72" hidden="1" x14ac:dyDescent="0.45">
      <c r="A17" s="2"/>
      <c r="B17" s="2"/>
      <c r="C17" s="13"/>
      <c r="D17" s="13"/>
      <c r="E17" s="25"/>
      <c r="F17" s="1"/>
      <c r="G17" s="13"/>
      <c r="H17" s="27"/>
      <c r="I17" s="27"/>
      <c r="J17" s="27"/>
      <c r="K17" s="27"/>
      <c r="L17" s="27" t="str">
        <f t="shared" si="30"/>
        <v/>
      </c>
      <c r="M17" s="27"/>
      <c r="N17" s="27"/>
      <c r="O17" s="29"/>
      <c r="P17" s="29"/>
      <c r="Q17" s="29"/>
      <c r="R17" s="29"/>
      <c r="S17" s="29"/>
      <c r="T17" s="30">
        <f t="shared" ca="1" si="31"/>
        <v>0</v>
      </c>
      <c r="U17" s="29"/>
      <c r="V17" s="29"/>
      <c r="W17" s="29"/>
      <c r="X17" s="29"/>
      <c r="Y17" s="29"/>
      <c r="Z17" s="30">
        <f t="shared" ca="1" si="32"/>
        <v>0</v>
      </c>
      <c r="AA17" s="30">
        <f t="shared" ca="1" si="33"/>
        <v>0</v>
      </c>
      <c r="AB17" s="29"/>
      <c r="AC17" s="29"/>
      <c r="AD17" s="29"/>
      <c r="AE17" s="29"/>
      <c r="AF17" s="30">
        <f t="shared" ca="1" si="11"/>
        <v>0</v>
      </c>
      <c r="AG17" s="30">
        <f t="shared" ca="1" si="12"/>
        <v>0</v>
      </c>
      <c r="AH17" s="3"/>
      <c r="AI17" s="3"/>
      <c r="AJ17" s="63" t="str">
        <f t="shared" ca="1" si="4"/>
        <v/>
      </c>
      <c r="AK17" s="63" t="str">
        <f t="shared" ca="1" si="5"/>
        <v/>
      </c>
      <c r="AL17" s="63" t="str">
        <f t="shared" ca="1" si="6"/>
        <v/>
      </c>
      <c r="AM17" s="69" t="str">
        <f t="shared" ca="1" si="7"/>
        <v/>
      </c>
      <c r="AN17" t="str">
        <f>IF(OR($D17="Female",$D17="Male"),VLOOKUP(ROUNDDOWN($G17*10*AT17,0),BL!A$2:$E$5001,IF($D17="Male",1,3)+$AP$2),"Gender")</f>
        <v>Gender</v>
      </c>
      <c r="AO17">
        <f t="shared" ca="1" si="13"/>
        <v>0</v>
      </c>
      <c r="AP17">
        <f t="shared" ca="1" si="14"/>
        <v>0</v>
      </c>
      <c r="AQ17">
        <f t="shared" ca="1" si="15"/>
        <v>0</v>
      </c>
      <c r="AR17">
        <f t="shared" ca="1" si="16"/>
        <v>0</v>
      </c>
      <c r="AS17" t="s">
        <v>131</v>
      </c>
      <c r="AT17" t="str">
        <f>IF(K17="","",IF(AND(G17&gt;VLOOKUP(K17,'Data Validation'!$D$1:$H$15,2,FALSE),G17&lt;=VLOOKUP(K17,'Data Validation'!$D$1:$H$15,3,FALSE)),2.2046,IF(AND(G17&gt;VLOOKUP(K17,'Data Validation'!$D$1:$H$15,4,FALSE),G17&lt;=VLOOKUP(K17,'Data Validation'!$D$1:$H$15,5,FALSE)),1,"")))</f>
        <v/>
      </c>
      <c r="AU17" s="64" t="str">
        <f t="shared" si="8"/>
        <v/>
      </c>
      <c r="AV17" t="str">
        <f t="shared" si="17"/>
        <v/>
      </c>
      <c r="AW17" t="str">
        <f t="shared" si="18"/>
        <v/>
      </c>
      <c r="AX17" t="str">
        <f>IF(OR(D17="",K17=""),"",IF(OR(AND(D17="Male",VLOOKUP(K17,'Data Validation'!$D$1:$I$15,6,FALSE)&lt;2),AND(D17="Female",VLOOKUP(K17,'Data Validation'!$D$1:$I$15,6,FALSE)=2)),-5,""))</f>
        <v/>
      </c>
      <c r="AY17" t="str">
        <f>IF(OR(C17="",I17=""),"",IF(OR(C17&lt;VLOOKUP(I17,'Data Validation'!$A$4:$C$19,2,FALSE),C17&gt;VLOOKUP(I17,'Data Validation'!$A$4:$C$19,3,FALSE)),-6,""))</f>
        <v/>
      </c>
      <c r="AZ17" s="67" t="str">
        <f t="shared" si="19"/>
        <v/>
      </c>
      <c r="BA17" s="38">
        <f t="shared" ca="1" si="20"/>
        <v>0</v>
      </c>
      <c r="BB17" s="38">
        <f t="shared" ca="1" si="34"/>
        <v>0</v>
      </c>
      <c r="BC17" s="38">
        <f t="shared" ca="1" si="21"/>
        <v>0</v>
      </c>
      <c r="BD17" s="38">
        <f t="shared" ca="1" si="35"/>
        <v>0</v>
      </c>
      <c r="BI17">
        <f t="shared" si="40"/>
        <v>0</v>
      </c>
      <c r="BJ17">
        <f t="shared" si="41"/>
        <v>0</v>
      </c>
      <c r="BK17">
        <f t="shared" si="42"/>
        <v>0</v>
      </c>
      <c r="BL17">
        <f t="shared" si="43"/>
        <v>0</v>
      </c>
      <c r="BM17">
        <f t="shared" si="44"/>
        <v>0</v>
      </c>
      <c r="BN17" s="55">
        <f t="shared" si="45"/>
        <v>0</v>
      </c>
      <c r="BO17">
        <f t="shared" si="46"/>
        <v>0</v>
      </c>
      <c r="BP17">
        <f t="shared" si="47"/>
        <v>0</v>
      </c>
      <c r="BQ17">
        <f t="shared" si="48"/>
        <v>0</v>
      </c>
      <c r="BR17">
        <f t="shared" si="49"/>
        <v>0</v>
      </c>
      <c r="BS17">
        <f t="shared" si="50"/>
        <v>0</v>
      </c>
      <c r="BT17">
        <f t="shared" si="51"/>
        <v>0</v>
      </c>
    </row>
    <row r="18" spans="1:72" hidden="1" x14ac:dyDescent="0.45">
      <c r="A18" s="2"/>
      <c r="B18" s="2"/>
      <c r="C18" s="13"/>
      <c r="D18" s="13"/>
      <c r="E18" s="25"/>
      <c r="F18" s="1"/>
      <c r="G18" s="13"/>
      <c r="H18" s="27"/>
      <c r="I18" s="27"/>
      <c r="J18" s="27"/>
      <c r="K18" s="27"/>
      <c r="L18" s="27" t="str">
        <f t="shared" si="30"/>
        <v/>
      </c>
      <c r="M18" s="27"/>
      <c r="N18" s="27"/>
      <c r="O18" s="29"/>
      <c r="P18" s="29"/>
      <c r="Q18" s="29"/>
      <c r="R18" s="29"/>
      <c r="S18" s="29"/>
      <c r="T18" s="30">
        <f t="shared" ca="1" si="31"/>
        <v>0</v>
      </c>
      <c r="U18" s="29"/>
      <c r="V18" s="29"/>
      <c r="W18" s="29"/>
      <c r="X18" s="29"/>
      <c r="Y18" s="29"/>
      <c r="Z18" s="30">
        <f t="shared" ca="1" si="32"/>
        <v>0</v>
      </c>
      <c r="AA18" s="30">
        <f t="shared" ca="1" si="33"/>
        <v>0</v>
      </c>
      <c r="AB18" s="29"/>
      <c r="AC18" s="29"/>
      <c r="AD18" s="29"/>
      <c r="AE18" s="29"/>
      <c r="AF18" s="30">
        <f t="shared" ca="1" si="11"/>
        <v>0</v>
      </c>
      <c r="AG18" s="30">
        <f t="shared" ca="1" si="12"/>
        <v>0</v>
      </c>
      <c r="AH18" s="3"/>
      <c r="AI18" s="3"/>
      <c r="AJ18" s="63" t="str">
        <f t="shared" ca="1" si="4"/>
        <v/>
      </c>
      <c r="AK18" s="63" t="str">
        <f t="shared" ca="1" si="5"/>
        <v/>
      </c>
      <c r="AL18" s="63" t="str">
        <f t="shared" ca="1" si="6"/>
        <v/>
      </c>
      <c r="AM18" s="69" t="str">
        <f t="shared" ca="1" si="7"/>
        <v/>
      </c>
      <c r="AN18" t="str">
        <f>IF(OR($D18="Female",$D18="Male"),VLOOKUP(ROUNDDOWN($G18*10*AT18,0),BL!A$2:$E$5001,IF($D18="Male",1,3)+$AP$2),"Gender")</f>
        <v>Gender</v>
      </c>
      <c r="AO18">
        <f t="shared" ca="1" si="13"/>
        <v>0</v>
      </c>
      <c r="AP18">
        <f t="shared" ca="1" si="14"/>
        <v>0</v>
      </c>
      <c r="AQ18">
        <f t="shared" ca="1" si="15"/>
        <v>0</v>
      </c>
      <c r="AR18">
        <f t="shared" ca="1" si="16"/>
        <v>0</v>
      </c>
      <c r="AS18" t="s">
        <v>131</v>
      </c>
      <c r="AT18" t="str">
        <f>IF(K18="","",IF(AND(G18&gt;VLOOKUP(K18,'Data Validation'!$D$1:$H$15,2,FALSE),G18&lt;=VLOOKUP(K18,'Data Validation'!$D$1:$H$15,3,FALSE)),2.2046,IF(AND(G18&gt;VLOOKUP(K18,'Data Validation'!$D$1:$H$15,4,FALSE),G18&lt;=VLOOKUP(K18,'Data Validation'!$D$1:$H$15,5,FALSE)),1,"")))</f>
        <v/>
      </c>
      <c r="AU18" s="64" t="str">
        <f t="shared" si="8"/>
        <v/>
      </c>
      <c r="AV18" t="str">
        <f t="shared" si="17"/>
        <v/>
      </c>
      <c r="AW18" t="str">
        <f t="shared" si="18"/>
        <v/>
      </c>
      <c r="AX18" t="str">
        <f>IF(OR(D18="",K18=""),"",IF(OR(AND(D18="Male",VLOOKUP(K18,'Data Validation'!$D$1:$I$15,6,FALSE)&lt;2),AND(D18="Female",VLOOKUP(K18,'Data Validation'!$D$1:$I$15,6,FALSE)=2)),-5,""))</f>
        <v/>
      </c>
      <c r="AY18" t="str">
        <f>IF(OR(C18="",I18=""),"",IF(OR(C18&lt;VLOOKUP(I18,'Data Validation'!$A$4:$C$19,2,FALSE),C18&gt;VLOOKUP(I18,'Data Validation'!$A$4:$C$19,3,FALSE)),-6,""))</f>
        <v/>
      </c>
      <c r="AZ18" s="67" t="str">
        <f t="shared" si="19"/>
        <v/>
      </c>
      <c r="BA18" s="38">
        <f t="shared" ca="1" si="20"/>
        <v>0</v>
      </c>
      <c r="BB18" s="38">
        <f t="shared" ca="1" si="34"/>
        <v>0</v>
      </c>
      <c r="BC18" s="38">
        <f t="shared" ca="1" si="21"/>
        <v>0</v>
      </c>
      <c r="BD18" s="38">
        <f t="shared" ca="1" si="35"/>
        <v>0</v>
      </c>
      <c r="BI18">
        <f t="shared" si="40"/>
        <v>0</v>
      </c>
      <c r="BJ18">
        <f t="shared" si="41"/>
        <v>0</v>
      </c>
      <c r="BK18">
        <f t="shared" si="42"/>
        <v>0</v>
      </c>
      <c r="BL18">
        <f t="shared" si="43"/>
        <v>0</v>
      </c>
      <c r="BM18">
        <f t="shared" si="44"/>
        <v>0</v>
      </c>
      <c r="BN18" s="55">
        <f t="shared" si="45"/>
        <v>0</v>
      </c>
      <c r="BO18">
        <f t="shared" si="46"/>
        <v>0</v>
      </c>
      <c r="BP18">
        <f t="shared" si="47"/>
        <v>0</v>
      </c>
      <c r="BQ18">
        <f t="shared" si="48"/>
        <v>0</v>
      </c>
      <c r="BR18">
        <f t="shared" si="49"/>
        <v>0</v>
      </c>
      <c r="BS18">
        <f t="shared" si="50"/>
        <v>0</v>
      </c>
      <c r="BT18">
        <f t="shared" si="51"/>
        <v>0</v>
      </c>
    </row>
    <row r="19" spans="1:72" hidden="1" x14ac:dyDescent="0.45">
      <c r="A19" s="2"/>
      <c r="B19" s="2"/>
      <c r="C19" s="13"/>
      <c r="D19" s="13"/>
      <c r="E19" s="25"/>
      <c r="F19" s="1"/>
      <c r="G19" s="13"/>
      <c r="H19" s="27"/>
      <c r="I19" s="27"/>
      <c r="J19" s="27"/>
      <c r="K19" s="27"/>
      <c r="L19" s="27" t="str">
        <f t="shared" si="30"/>
        <v/>
      </c>
      <c r="M19" s="27"/>
      <c r="N19" s="27"/>
      <c r="O19" s="29"/>
      <c r="P19" s="29"/>
      <c r="Q19" s="29"/>
      <c r="R19" s="29"/>
      <c r="S19" s="29"/>
      <c r="T19" s="30">
        <f t="shared" ca="1" si="31"/>
        <v>0</v>
      </c>
      <c r="U19" s="29"/>
      <c r="V19" s="29"/>
      <c r="W19" s="29"/>
      <c r="X19" s="29"/>
      <c r="Y19" s="29"/>
      <c r="Z19" s="30">
        <f t="shared" ca="1" si="32"/>
        <v>0</v>
      </c>
      <c r="AA19" s="30">
        <f t="shared" ca="1" si="33"/>
        <v>0</v>
      </c>
      <c r="AB19" s="29"/>
      <c r="AC19" s="29"/>
      <c r="AD19" s="29"/>
      <c r="AE19" s="29"/>
      <c r="AF19" s="30">
        <f t="shared" ca="1" si="11"/>
        <v>0</v>
      </c>
      <c r="AG19" s="30">
        <f t="shared" ca="1" si="12"/>
        <v>0</v>
      </c>
      <c r="AH19" s="3"/>
      <c r="AI19" s="3"/>
      <c r="AJ19" s="63" t="str">
        <f t="shared" ca="1" si="4"/>
        <v/>
      </c>
      <c r="AK19" s="63" t="str">
        <f t="shared" ca="1" si="5"/>
        <v/>
      </c>
      <c r="AL19" s="63" t="str">
        <f t="shared" ca="1" si="6"/>
        <v/>
      </c>
      <c r="AM19" s="69" t="str">
        <f t="shared" ca="1" si="7"/>
        <v/>
      </c>
      <c r="AN19" t="str">
        <f>IF(OR($D19="Female",$D19="Male"),VLOOKUP(ROUNDDOWN($G19*10*AT19,0),BL!A$2:$E$5001,IF($D19="Male",1,3)+$AP$2),"Gender")</f>
        <v>Gender</v>
      </c>
      <c r="AO19">
        <f t="shared" ca="1" si="13"/>
        <v>0</v>
      </c>
      <c r="AP19">
        <f t="shared" ca="1" si="14"/>
        <v>0</v>
      </c>
      <c r="AQ19">
        <f t="shared" ca="1" si="15"/>
        <v>0</v>
      </c>
      <c r="AR19">
        <f t="shared" ca="1" si="16"/>
        <v>0</v>
      </c>
      <c r="AS19" t="s">
        <v>131</v>
      </c>
      <c r="AT19" t="str">
        <f>IF(K19="","",IF(AND(G19&gt;VLOOKUP(K19,'Data Validation'!$D$1:$H$15,2,FALSE),G19&lt;=VLOOKUP(K19,'Data Validation'!$D$1:$H$15,3,FALSE)),2.2046,IF(AND(G19&gt;VLOOKUP(K19,'Data Validation'!$D$1:$H$15,4,FALSE),G19&lt;=VLOOKUP(K19,'Data Validation'!$D$1:$H$15,5,FALSE)),1,"")))</f>
        <v/>
      </c>
      <c r="AU19" s="64" t="str">
        <f t="shared" si="8"/>
        <v/>
      </c>
      <c r="AV19" t="str">
        <f t="shared" si="17"/>
        <v/>
      </c>
      <c r="AW19" t="str">
        <f t="shared" si="18"/>
        <v/>
      </c>
      <c r="AX19" t="str">
        <f>IF(OR(D19="",K19=""),"",IF(OR(AND(D19="Male",VLOOKUP(K19,'Data Validation'!$D$1:$I$15,6,FALSE)&lt;2),AND(D19="Female",VLOOKUP(K19,'Data Validation'!$D$1:$I$15,6,FALSE)=2)),-5,""))</f>
        <v/>
      </c>
      <c r="AY19" t="str">
        <f>IF(OR(C19="",I19=""),"",IF(OR(C19&lt;VLOOKUP(I19,'Data Validation'!$A$4:$C$19,2,FALSE),C19&gt;VLOOKUP(I19,'Data Validation'!$A$4:$C$19,3,FALSE)),-6,""))</f>
        <v/>
      </c>
      <c r="AZ19" s="67" t="str">
        <f t="shared" si="19"/>
        <v/>
      </c>
      <c r="BA19" s="38">
        <f t="shared" ca="1" si="20"/>
        <v>0</v>
      </c>
      <c r="BB19" s="38">
        <f t="shared" ca="1" si="34"/>
        <v>0</v>
      </c>
      <c r="BC19" s="38">
        <f t="shared" ca="1" si="21"/>
        <v>0</v>
      </c>
      <c r="BD19" s="38">
        <f t="shared" ca="1" si="35"/>
        <v>0</v>
      </c>
      <c r="BI19">
        <f t="shared" si="40"/>
        <v>0</v>
      </c>
      <c r="BJ19">
        <f t="shared" si="41"/>
        <v>0</v>
      </c>
      <c r="BK19">
        <f t="shared" si="42"/>
        <v>0</v>
      </c>
      <c r="BL19">
        <f t="shared" si="43"/>
        <v>0</v>
      </c>
      <c r="BM19">
        <f t="shared" si="44"/>
        <v>0</v>
      </c>
      <c r="BN19" s="55">
        <f t="shared" si="45"/>
        <v>0</v>
      </c>
      <c r="BO19">
        <f t="shared" si="46"/>
        <v>0</v>
      </c>
      <c r="BP19">
        <f t="shared" si="47"/>
        <v>0</v>
      </c>
      <c r="BQ19">
        <f t="shared" si="48"/>
        <v>0</v>
      </c>
      <c r="BR19">
        <f t="shared" si="49"/>
        <v>0</v>
      </c>
      <c r="BS19">
        <f t="shared" si="50"/>
        <v>0</v>
      </c>
      <c r="BT19">
        <f t="shared" si="51"/>
        <v>0</v>
      </c>
    </row>
    <row r="20" spans="1:72" hidden="1" x14ac:dyDescent="0.45">
      <c r="A20" s="2"/>
      <c r="B20" s="2"/>
      <c r="C20" s="13"/>
      <c r="D20" s="13"/>
      <c r="E20" s="25"/>
      <c r="F20" s="1"/>
      <c r="G20" s="13"/>
      <c r="H20" s="27"/>
      <c r="I20" s="27"/>
      <c r="J20" s="27"/>
      <c r="K20" s="27"/>
      <c r="L20" s="27" t="str">
        <f t="shared" si="30"/>
        <v/>
      </c>
      <c r="M20" s="27"/>
      <c r="N20" s="27"/>
      <c r="O20" s="29"/>
      <c r="P20" s="29"/>
      <c r="Q20" s="29"/>
      <c r="R20" s="29"/>
      <c r="S20" s="29"/>
      <c r="T20" s="30">
        <f t="shared" ca="1" si="31"/>
        <v>0</v>
      </c>
      <c r="U20" s="29"/>
      <c r="V20" s="29"/>
      <c r="W20" s="29"/>
      <c r="X20" s="29"/>
      <c r="Y20" s="29"/>
      <c r="Z20" s="30">
        <f t="shared" ca="1" si="32"/>
        <v>0</v>
      </c>
      <c r="AA20" s="30">
        <f t="shared" ca="1" si="33"/>
        <v>0</v>
      </c>
      <c r="AB20" s="29"/>
      <c r="AC20" s="29"/>
      <c r="AD20" s="29"/>
      <c r="AE20" s="29"/>
      <c r="AF20" s="30">
        <f t="shared" ca="1" si="11"/>
        <v>0</v>
      </c>
      <c r="AG20" s="30">
        <f t="shared" ca="1" si="12"/>
        <v>0</v>
      </c>
      <c r="AH20" s="3"/>
      <c r="AI20" s="3"/>
      <c r="AJ20" s="63" t="str">
        <f t="shared" ca="1" si="4"/>
        <v/>
      </c>
      <c r="AK20" s="63" t="str">
        <f t="shared" ca="1" si="5"/>
        <v/>
      </c>
      <c r="AL20" s="63" t="str">
        <f t="shared" ca="1" si="6"/>
        <v/>
      </c>
      <c r="AM20" s="69" t="str">
        <f t="shared" ca="1" si="7"/>
        <v/>
      </c>
      <c r="AN20" t="str">
        <f>IF(OR($D20="Female",$D20="Male"),VLOOKUP(ROUNDDOWN($G20*10*AT20,0),BL!A$2:$E$5001,IF($D20="Male",1,3)+$AP$2),"Gender")</f>
        <v>Gender</v>
      </c>
      <c r="AO20">
        <f t="shared" ca="1" si="13"/>
        <v>0</v>
      </c>
      <c r="AP20">
        <f t="shared" ca="1" si="14"/>
        <v>0</v>
      </c>
      <c r="AQ20">
        <f t="shared" ca="1" si="15"/>
        <v>0</v>
      </c>
      <c r="AR20">
        <f t="shared" ca="1" si="16"/>
        <v>0</v>
      </c>
      <c r="AS20" t="s">
        <v>131</v>
      </c>
      <c r="AT20" t="str">
        <f>IF(K20="","",IF(AND(G20&gt;VLOOKUP(K20,'Data Validation'!$D$1:$H$15,2,FALSE),G20&lt;=VLOOKUP(K20,'Data Validation'!$D$1:$H$15,3,FALSE)),2.2046,IF(AND(G20&gt;VLOOKUP(K20,'Data Validation'!$D$1:$H$15,4,FALSE),G20&lt;=VLOOKUP(K20,'Data Validation'!$D$1:$H$15,5,FALSE)),1,"")))</f>
        <v/>
      </c>
      <c r="AU20" s="64" t="str">
        <f t="shared" si="8"/>
        <v/>
      </c>
      <c r="AV20" t="str">
        <f t="shared" si="17"/>
        <v/>
      </c>
      <c r="AW20" t="str">
        <f t="shared" si="18"/>
        <v/>
      </c>
      <c r="AX20" t="str">
        <f>IF(OR(D20="",K20=""),"",IF(OR(AND(D20="Male",VLOOKUP(K20,'Data Validation'!$D$1:$I$15,6,FALSE)&lt;2),AND(D20="Female",VLOOKUP(K20,'Data Validation'!$D$1:$I$15,6,FALSE)=2)),-5,""))</f>
        <v/>
      </c>
      <c r="AY20" t="str">
        <f>IF(OR(C20="",I20=""),"",IF(OR(C20&lt;VLOOKUP(I20,'Data Validation'!$A$4:$C$19,2,FALSE),C20&gt;VLOOKUP(I20,'Data Validation'!$A$4:$C$19,3,FALSE)),-6,""))</f>
        <v/>
      </c>
      <c r="AZ20" s="67" t="str">
        <f t="shared" si="19"/>
        <v/>
      </c>
      <c r="BA20" s="38">
        <f t="shared" ca="1" si="20"/>
        <v>0</v>
      </c>
      <c r="BB20" s="38">
        <f t="shared" ca="1" si="34"/>
        <v>0</v>
      </c>
      <c r="BC20" s="38">
        <f t="shared" ca="1" si="21"/>
        <v>0</v>
      </c>
      <c r="BD20" s="38">
        <f t="shared" ca="1" si="35"/>
        <v>0</v>
      </c>
      <c r="BI20">
        <f t="shared" si="40"/>
        <v>0</v>
      </c>
      <c r="BJ20">
        <f t="shared" si="41"/>
        <v>0</v>
      </c>
      <c r="BK20">
        <f t="shared" si="42"/>
        <v>0</v>
      </c>
      <c r="BL20">
        <f t="shared" si="43"/>
        <v>0</v>
      </c>
      <c r="BM20">
        <f t="shared" si="44"/>
        <v>0</v>
      </c>
      <c r="BN20" s="55">
        <f t="shared" si="45"/>
        <v>0</v>
      </c>
      <c r="BO20">
        <f t="shared" si="46"/>
        <v>0</v>
      </c>
      <c r="BP20">
        <f t="shared" si="47"/>
        <v>0</v>
      </c>
      <c r="BQ20">
        <f t="shared" si="48"/>
        <v>0</v>
      </c>
      <c r="BR20">
        <f t="shared" si="49"/>
        <v>0</v>
      </c>
      <c r="BS20">
        <f t="shared" si="50"/>
        <v>0</v>
      </c>
      <c r="BT20">
        <f t="shared" si="51"/>
        <v>0</v>
      </c>
    </row>
    <row r="21" spans="1:72" hidden="1" x14ac:dyDescent="0.45">
      <c r="A21" s="2"/>
      <c r="B21" s="2"/>
      <c r="C21" s="13"/>
      <c r="D21" s="13"/>
      <c r="E21" s="25"/>
      <c r="F21" s="1"/>
      <c r="G21" s="13"/>
      <c r="H21" s="27"/>
      <c r="I21" s="27"/>
      <c r="J21" s="27"/>
      <c r="K21" s="27"/>
      <c r="L21" s="27" t="str">
        <f t="shared" si="30"/>
        <v/>
      </c>
      <c r="M21" s="27"/>
      <c r="N21" s="27"/>
      <c r="O21" s="29"/>
      <c r="P21" s="29"/>
      <c r="Q21" s="29"/>
      <c r="R21" s="29"/>
      <c r="S21" s="29"/>
      <c r="T21" s="30">
        <f t="shared" ca="1" si="31"/>
        <v>0</v>
      </c>
      <c r="U21" s="29"/>
      <c r="V21" s="29"/>
      <c r="W21" s="29"/>
      <c r="X21" s="29"/>
      <c r="Y21" s="29"/>
      <c r="Z21" s="30">
        <f t="shared" ca="1" si="32"/>
        <v>0</v>
      </c>
      <c r="AA21" s="30">
        <f t="shared" ca="1" si="33"/>
        <v>0</v>
      </c>
      <c r="AB21" s="29"/>
      <c r="AC21" s="29"/>
      <c r="AD21" s="29"/>
      <c r="AE21" s="29"/>
      <c r="AF21" s="30">
        <f t="shared" ca="1" si="11"/>
        <v>0</v>
      </c>
      <c r="AG21" s="30">
        <f t="shared" ca="1" si="12"/>
        <v>0</v>
      </c>
      <c r="AH21" s="3"/>
      <c r="AI21" s="3"/>
      <c r="AJ21" s="63" t="str">
        <f t="shared" ca="1" si="4"/>
        <v/>
      </c>
      <c r="AK21" s="63" t="str">
        <f t="shared" ca="1" si="5"/>
        <v/>
      </c>
      <c r="AL21" s="63" t="str">
        <f t="shared" ca="1" si="6"/>
        <v/>
      </c>
      <c r="AM21" s="69" t="str">
        <f t="shared" ca="1" si="7"/>
        <v/>
      </c>
      <c r="AN21" t="str">
        <f>IF(OR($D21="Female",$D21="Male"),VLOOKUP(ROUNDDOWN($G21*10*AT21,0),BL!A$2:$E$5001,IF($D21="Male",1,3)+$AP$2),"Gender")</f>
        <v>Gender</v>
      </c>
      <c r="AO21">
        <f t="shared" ca="1" si="13"/>
        <v>0</v>
      </c>
      <c r="AP21">
        <f t="shared" ca="1" si="14"/>
        <v>0</v>
      </c>
      <c r="AQ21">
        <f t="shared" ca="1" si="15"/>
        <v>0</v>
      </c>
      <c r="AR21">
        <f t="shared" ca="1" si="16"/>
        <v>0</v>
      </c>
      <c r="AS21" t="s">
        <v>131</v>
      </c>
      <c r="AT21" t="str">
        <f>IF(K21="","",IF(AND(G21&gt;VLOOKUP(K21,'Data Validation'!$D$1:$H$15,2,FALSE),G21&lt;=VLOOKUP(K21,'Data Validation'!$D$1:$H$15,3,FALSE)),2.2046,IF(AND(G21&gt;VLOOKUP(K21,'Data Validation'!$D$1:$H$15,4,FALSE),G21&lt;=VLOOKUP(K21,'Data Validation'!$D$1:$H$15,5,FALSE)),1,"")))</f>
        <v/>
      </c>
      <c r="AU21" s="64" t="str">
        <f t="shared" si="8"/>
        <v/>
      </c>
      <c r="AV21" t="str">
        <f t="shared" si="17"/>
        <v/>
      </c>
      <c r="AW21" t="str">
        <f t="shared" si="18"/>
        <v/>
      </c>
      <c r="AX21" t="str">
        <f>IF(OR(D21="",K21=""),"",IF(OR(AND(D21="Male",VLOOKUP(K21,'Data Validation'!$D$1:$I$15,6,FALSE)&lt;2),AND(D21="Female",VLOOKUP(K21,'Data Validation'!$D$1:$I$15,6,FALSE)=2)),-5,""))</f>
        <v/>
      </c>
      <c r="AY21" t="str">
        <f>IF(OR(C21="",I21=""),"",IF(OR(C21&lt;VLOOKUP(I21,'Data Validation'!$A$4:$C$19,2,FALSE),C21&gt;VLOOKUP(I21,'Data Validation'!$A$4:$C$19,3,FALSE)),-6,""))</f>
        <v/>
      </c>
      <c r="AZ21" s="67" t="str">
        <f t="shared" si="19"/>
        <v/>
      </c>
      <c r="BA21" s="38">
        <f t="shared" ca="1" si="20"/>
        <v>0</v>
      </c>
      <c r="BB21" s="38">
        <f t="shared" ca="1" si="34"/>
        <v>0</v>
      </c>
      <c r="BC21" s="38">
        <f t="shared" ca="1" si="21"/>
        <v>0</v>
      </c>
      <c r="BD21" s="38">
        <f t="shared" ca="1" si="35"/>
        <v>0</v>
      </c>
      <c r="BI21">
        <f t="shared" si="40"/>
        <v>0</v>
      </c>
      <c r="BJ21">
        <f t="shared" si="41"/>
        <v>0</v>
      </c>
      <c r="BK21">
        <f t="shared" si="42"/>
        <v>0</v>
      </c>
      <c r="BL21">
        <f t="shared" si="43"/>
        <v>0</v>
      </c>
      <c r="BM21">
        <f t="shared" si="44"/>
        <v>0</v>
      </c>
      <c r="BN21" s="55">
        <f t="shared" si="45"/>
        <v>0</v>
      </c>
      <c r="BO21">
        <f t="shared" si="46"/>
        <v>0</v>
      </c>
      <c r="BP21">
        <f t="shared" si="47"/>
        <v>0</v>
      </c>
      <c r="BQ21">
        <f t="shared" si="48"/>
        <v>0</v>
      </c>
      <c r="BR21">
        <f t="shared" si="49"/>
        <v>0</v>
      </c>
      <c r="BS21">
        <f t="shared" si="50"/>
        <v>0</v>
      </c>
      <c r="BT21">
        <f t="shared" si="51"/>
        <v>0</v>
      </c>
    </row>
    <row r="22" spans="1:72" ht="15" hidden="1" customHeight="1" x14ac:dyDescent="0.5">
      <c r="A22" s="5"/>
      <c r="B22" s="5"/>
      <c r="C22" s="14"/>
      <c r="D22" s="13"/>
      <c r="E22" s="25"/>
      <c r="F22" s="4"/>
      <c r="G22" s="14"/>
      <c r="H22" s="27"/>
      <c r="I22" s="27"/>
      <c r="J22" s="27"/>
      <c r="K22" s="27"/>
      <c r="L22" s="27" t="str">
        <f t="shared" ref="L22:L23" si="52">IFERROR(IFERROR(IF(FIND("+",K22)=3,"198+","SHW"),TRUNC(2.2046*VALUE(LEFT(K22,FIND("/",K22)-1)))),"")</f>
        <v/>
      </c>
      <c r="M22" s="27"/>
      <c r="N22" s="27"/>
      <c r="O22" s="122" t="s">
        <v>28</v>
      </c>
      <c r="P22" s="123"/>
      <c r="Q22" s="123"/>
      <c r="R22" s="123"/>
      <c r="S22" s="123"/>
      <c r="T22" s="123"/>
      <c r="U22" s="124"/>
      <c r="V22" s="29"/>
      <c r="W22" s="29"/>
      <c r="X22" s="31"/>
      <c r="Y22" s="31"/>
      <c r="Z22" s="30">
        <f t="shared" ca="1" si="32"/>
        <v>0</v>
      </c>
      <c r="AA22" s="36"/>
      <c r="AB22" s="36"/>
      <c r="AC22" s="36"/>
      <c r="AD22" s="36"/>
      <c r="AE22" s="36"/>
      <c r="AF22" s="36"/>
      <c r="AG22" s="37">
        <f ca="1">Z22</f>
        <v>0</v>
      </c>
      <c r="AH22" s="3"/>
      <c r="AI22" s="3"/>
      <c r="AJ22" s="63" t="str">
        <f t="shared" ca="1" si="4"/>
        <v/>
      </c>
      <c r="AK22" s="63" t="str">
        <f t="shared" ca="1" si="5"/>
        <v/>
      </c>
      <c r="AL22" s="63" t="str">
        <f t="shared" ca="1" si="6"/>
        <v/>
      </c>
      <c r="AM22" s="69" t="str">
        <f t="shared" ca="1" si="7"/>
        <v/>
      </c>
      <c r="AN22" t="str">
        <f>IF(OR($D22="Female",$D22="Male"),VLOOKUP(ROUNDDOWN($G22*10*AT22,0),BL!A$2:$E$5001,IF($D22="Male",1,3)+$AP$2),"Gender")</f>
        <v>Gender</v>
      </c>
      <c r="AO22">
        <f t="shared" ca="1" si="13"/>
        <v>0</v>
      </c>
      <c r="AP22">
        <f t="shared" si="14"/>
        <v>0</v>
      </c>
      <c r="AQ22">
        <f t="shared" ca="1" si="15"/>
        <v>0</v>
      </c>
      <c r="AR22">
        <f t="shared" si="16"/>
        <v>0</v>
      </c>
      <c r="AS22" t="s">
        <v>133</v>
      </c>
      <c r="AT22" t="str">
        <f>IF(K22="","",IF(AND(G22&gt;VLOOKUP(K22,'Data Validation'!$D$1:$H$15,2,FALSE),G22&lt;=VLOOKUP(K22,'Data Validation'!$D$1:$H$15,3,FALSE)),2.2046,IF(AND(G22&gt;VLOOKUP(K22,'Data Validation'!$D$1:$H$15,4,FALSE),G22&lt;=VLOOKUP(K22,'Data Validation'!$D$1:$H$15,5,FALSE)),1,"")))</f>
        <v/>
      </c>
      <c r="AU22" s="64" t="str">
        <f t="shared" si="8"/>
        <v/>
      </c>
      <c r="AV22" t="str">
        <f>IF(OR(ABS(BJ22) &lt; ABS(BI22), ABS(BK22) &lt; ABS(BJ22), AND(BL22&lt;&gt;0, ABS(BL22) &lt; ABS(BK22)), AND(ABS(BJ22)&gt;ABS(BI22), ABS(BJ22)-ABS(BI22) &lt; 2.5), AND(ABS(BK22)&gt;ABS(BJ22), ABS(BK22)-ABS(BJ22) &lt; 2.5), AND(BL22&gt;0, BK22&lt;0)), -3,"")</f>
        <v/>
      </c>
      <c r="AW22" t="str">
        <f>IF(OR(AND(BJ22 &gt; 0, BJ22 = BI22), AND(BK22 &gt; 0, BK22 = BJ22), AND(BL22 &gt; 0, BL22 = BK22), AND(BI22 &gt; 0, BI22 = -BJ22), AND(BJ22 &gt; 0, BJ22 = -BK22), AND(BK22 &gt; 0, BK22 = -BL22)),-4,"")</f>
        <v/>
      </c>
      <c r="AX22" t="str">
        <f>IF(OR(D22="",K22=""),"",IF(OR(AND(D22="Male",VLOOKUP(K22,'Data Validation'!$D$1:$I$15,6,FALSE)&lt;2),AND(D22="Female",VLOOKUP(K22,'Data Validation'!$D$1:$I$15,6,FALSE)=2)),-5,""))</f>
        <v/>
      </c>
      <c r="AY22" t="str">
        <f>IF(OR(C22="",I22=""),"",IF(OR(C22&lt;VLOOKUP(I22,'Data Validation'!$A$4:$C$19,2,FALSE),C22&gt;VLOOKUP(I22,'Data Validation'!$A$4:$C$19,3,FALSE)),-6,""))</f>
        <v/>
      </c>
      <c r="AZ22" s="67" t="str">
        <f t="shared" si="19"/>
        <v/>
      </c>
      <c r="BB22" s="38">
        <f t="shared" ref="BB22:BB37" si="53">MAX(V22:Y22)</f>
        <v>0</v>
      </c>
      <c r="BI22">
        <f t="shared" ref="BI22" si="54">IF(ISNUMBER(V22),V22,0)</f>
        <v>0</v>
      </c>
      <c r="BJ22">
        <f t="shared" ref="BJ22" si="55">IF(AND(ISNUMBER(W22),W22&lt;&gt;0),W22,IF(BI22&lt;=0,BI22,IF(AND(ISNUMBER(X22),X22&lt;&gt;0),-ABS(X22),-(BI22+2.5))))</f>
        <v>0</v>
      </c>
      <c r="BK22">
        <f t="shared" ref="BK22" si="56">IF(AND(ISNUMBER(X22),X22&lt;&gt;0),X22,IF(BJ22&lt;=0,BJ22,-(BJ22+2.5)))</f>
        <v>0</v>
      </c>
      <c r="BL22">
        <f t="shared" ref="BL22" si="57">IF(ISNUMBER(Y22),Y22,0)</f>
        <v>0</v>
      </c>
      <c r="BN22" s="55"/>
    </row>
    <row r="23" spans="1:72" hidden="1" x14ac:dyDescent="0.45">
      <c r="A23" s="5"/>
      <c r="B23" s="5"/>
      <c r="C23" s="14"/>
      <c r="D23" s="13"/>
      <c r="E23" s="25"/>
      <c r="F23" s="4"/>
      <c r="G23" s="14"/>
      <c r="H23" s="27"/>
      <c r="I23" s="27"/>
      <c r="J23" s="27"/>
      <c r="K23" s="27"/>
      <c r="L23" s="27" t="str">
        <f t="shared" si="52"/>
        <v/>
      </c>
      <c r="M23" s="27"/>
      <c r="N23" s="27"/>
      <c r="O23" s="36"/>
      <c r="P23" s="36"/>
      <c r="Q23" s="36"/>
      <c r="R23" s="36"/>
      <c r="S23" s="36"/>
      <c r="T23" s="36"/>
      <c r="U23" s="36"/>
      <c r="V23" s="29"/>
      <c r="W23" s="29"/>
      <c r="X23" s="31"/>
      <c r="Y23" s="31"/>
      <c r="Z23" s="30">
        <f t="shared" ca="1" si="32"/>
        <v>0</v>
      </c>
      <c r="AA23" s="36"/>
      <c r="AB23" s="36"/>
      <c r="AC23" s="36"/>
      <c r="AD23" s="36"/>
      <c r="AE23" s="36"/>
      <c r="AF23" s="36"/>
      <c r="AG23" s="37">
        <f t="shared" ref="AG23:AG37" ca="1" si="58">Z23</f>
        <v>0</v>
      </c>
      <c r="AH23" s="3"/>
      <c r="AI23" s="3"/>
      <c r="AJ23" s="63" t="str">
        <f t="shared" ca="1" si="4"/>
        <v/>
      </c>
      <c r="AK23" s="63" t="str">
        <f t="shared" ca="1" si="5"/>
        <v/>
      </c>
      <c r="AL23" s="63" t="str">
        <f t="shared" ca="1" si="6"/>
        <v/>
      </c>
      <c r="AM23" s="69" t="str">
        <f t="shared" ca="1" si="7"/>
        <v/>
      </c>
      <c r="AN23" t="str">
        <f>IF(OR($D23="Female",$D23="Male"),VLOOKUP(ROUNDDOWN($G23*10*AT23,0),BL!A$2:$E$5001,IF($D23="Male",1,3)+$AP$2),"Gender")</f>
        <v>Gender</v>
      </c>
      <c r="AO23">
        <f t="shared" ca="1" si="13"/>
        <v>0</v>
      </c>
      <c r="AP23">
        <f t="shared" si="14"/>
        <v>0</v>
      </c>
      <c r="AQ23">
        <f t="shared" ca="1" si="15"/>
        <v>0</v>
      </c>
      <c r="AR23">
        <f t="shared" si="16"/>
        <v>0</v>
      </c>
      <c r="AS23" t="s">
        <v>133</v>
      </c>
      <c r="AT23" t="str">
        <f>IF(K23="","",IF(AND(G23&gt;VLOOKUP(K23,'Data Validation'!$D$1:$H$15,2,FALSE),G23&lt;=VLOOKUP(K23,'Data Validation'!$D$1:$H$15,3,FALSE)),2.2046,IF(AND(G23&gt;VLOOKUP(K23,'Data Validation'!$D$1:$H$15,4,FALSE),G23&lt;=VLOOKUP(K23,'Data Validation'!$D$1:$H$15,5,FALSE)),1,"")))</f>
        <v/>
      </c>
      <c r="AU23" s="64" t="str">
        <f t="shared" si="8"/>
        <v/>
      </c>
      <c r="AV23" t="str">
        <f t="shared" ref="AV23:AV37" si="59">IF(OR(ABS(BJ23) &lt; ABS(BI23), ABS(BK23) &lt; ABS(BJ23), AND(BL23&lt;&gt;0, ABS(BL23) &lt; ABS(BK23)), AND(ABS(BJ23)&gt;ABS(BI23), ABS(BJ23)-ABS(BI23) &lt; 2.5), AND(ABS(BK23)&gt;ABS(BJ23), ABS(BK23)-ABS(BJ23) &lt; 2.5), AND(BL23&gt;0, BK23&lt;0)), -3,"")</f>
        <v/>
      </c>
      <c r="AW23" t="str">
        <f t="shared" ref="AW23:AW37" si="60">IF(OR(AND(BJ23 &gt; 0, BJ23 = BI23), AND(BK23 &gt; 0, BK23 = BJ23), AND(BL23 &gt; 0, BL23 = BK23), AND(BI23 &gt; 0, BI23 = -BJ23), AND(BJ23 &gt; 0, BJ23 = -BK23), AND(BK23 &gt; 0, BK23 = -BL23)),-4,"")</f>
        <v/>
      </c>
      <c r="AX23" t="str">
        <f>IF(OR(D23="",K23=""),"",IF(OR(AND(D23="Male",VLOOKUP(K23,'Data Validation'!$D$1:$I$15,6,FALSE)&lt;2),AND(D23="Female",VLOOKUP(K23,'Data Validation'!$D$1:$I$15,6,FALSE)=2)),-5,""))</f>
        <v/>
      </c>
      <c r="AY23" t="str">
        <f>IF(OR(C23="",I23=""),"",IF(OR(C23&lt;VLOOKUP(I23,'Data Validation'!$A$4:$C$19,2,FALSE),C23&gt;VLOOKUP(I23,'Data Validation'!$A$4:$C$19,3,FALSE)),-6,""))</f>
        <v/>
      </c>
      <c r="AZ23" s="67" t="str">
        <f t="shared" si="19"/>
        <v/>
      </c>
      <c r="BB23" s="38">
        <f t="shared" si="53"/>
        <v>0</v>
      </c>
      <c r="BI23">
        <f t="shared" ref="BI23:BI37" si="61">IF(ISNUMBER(V23),V23,0)</f>
        <v>0</v>
      </c>
      <c r="BJ23">
        <f t="shared" ref="BJ23:BJ37" si="62">IF(AND(ISNUMBER(W23),W23&lt;&gt;0),W23,IF(BI23&lt;=0,BI23,IF(AND(ISNUMBER(X23),X23&lt;&gt;0),-ABS(X23),-(BI23+2.5))))</f>
        <v>0</v>
      </c>
      <c r="BK23">
        <f t="shared" ref="BK23:BK37" si="63">IF(AND(ISNUMBER(X23),X23&lt;&gt;0),X23,IF(BJ23&lt;=0,BJ23,-(BJ23+2.5)))</f>
        <v>0</v>
      </c>
      <c r="BL23">
        <f t="shared" ref="BL23:BL37" si="64">IF(ISNUMBER(Y23),Y23,0)</f>
        <v>0</v>
      </c>
      <c r="BN23" s="55"/>
    </row>
    <row r="24" spans="1:72" hidden="1" x14ac:dyDescent="0.45">
      <c r="A24" s="5"/>
      <c r="B24" s="5"/>
      <c r="C24" s="14"/>
      <c r="D24" s="13"/>
      <c r="E24" s="25"/>
      <c r="F24" s="4"/>
      <c r="G24" s="14"/>
      <c r="H24" s="27"/>
      <c r="I24" s="27"/>
      <c r="J24" s="27"/>
      <c r="K24" s="27"/>
      <c r="L24" s="27" t="str">
        <f t="shared" si="30"/>
        <v/>
      </c>
      <c r="M24" s="27"/>
      <c r="N24" s="27"/>
      <c r="O24" s="36"/>
      <c r="P24" s="36"/>
      <c r="Q24" s="36"/>
      <c r="R24" s="36"/>
      <c r="S24" s="36"/>
      <c r="T24" s="36"/>
      <c r="U24" s="36"/>
      <c r="V24" s="29"/>
      <c r="W24" s="29"/>
      <c r="X24" s="31"/>
      <c r="Y24" s="31"/>
      <c r="Z24" s="30">
        <f t="shared" ca="1" si="32"/>
        <v>0</v>
      </c>
      <c r="AA24" s="36"/>
      <c r="AB24" s="36"/>
      <c r="AC24" s="36"/>
      <c r="AD24" s="36"/>
      <c r="AE24" s="36"/>
      <c r="AF24" s="36"/>
      <c r="AG24" s="37">
        <f t="shared" ca="1" si="58"/>
        <v>0</v>
      </c>
      <c r="AH24" s="3"/>
      <c r="AI24" s="3"/>
      <c r="AJ24" s="63" t="str">
        <f t="shared" ca="1" si="4"/>
        <v/>
      </c>
      <c r="AK24" s="63" t="str">
        <f t="shared" ca="1" si="5"/>
        <v/>
      </c>
      <c r="AL24" s="63" t="str">
        <f t="shared" ca="1" si="6"/>
        <v/>
      </c>
      <c r="AM24" s="69" t="str">
        <f t="shared" ca="1" si="7"/>
        <v/>
      </c>
      <c r="AN24" t="str">
        <f>IF(OR($D24="Female",$D24="Male"),VLOOKUP(ROUNDDOWN($G24*10*AT24,0),BL!A$2:$E$5001,IF($D24="Male",1,3)+$AP$2),"Gender")</f>
        <v>Gender</v>
      </c>
      <c r="AO24">
        <f t="shared" ca="1" si="13"/>
        <v>0</v>
      </c>
      <c r="AP24">
        <f t="shared" si="14"/>
        <v>0</v>
      </c>
      <c r="AQ24">
        <f t="shared" ca="1" si="15"/>
        <v>0</v>
      </c>
      <c r="AR24">
        <f t="shared" si="16"/>
        <v>0</v>
      </c>
      <c r="AS24" t="s">
        <v>133</v>
      </c>
      <c r="AT24" t="str">
        <f>IF(K24="","",IF(AND(G24&gt;VLOOKUP(K24,'Data Validation'!$D$1:$H$15,2,FALSE),G24&lt;=VLOOKUP(K24,'Data Validation'!$D$1:$H$15,3,FALSE)),2.2046,IF(AND(G24&gt;VLOOKUP(K24,'Data Validation'!$D$1:$H$15,4,FALSE),G24&lt;=VLOOKUP(K24,'Data Validation'!$D$1:$H$15,5,FALSE)),1,"")))</f>
        <v/>
      </c>
      <c r="AU24" s="64" t="str">
        <f t="shared" si="8"/>
        <v/>
      </c>
      <c r="AV24" t="str">
        <f t="shared" si="59"/>
        <v/>
      </c>
      <c r="AW24" t="str">
        <f t="shared" si="60"/>
        <v/>
      </c>
      <c r="AX24" t="str">
        <f>IF(OR(D24="",K24=""),"",IF(OR(AND(D24="Male",VLOOKUP(K24,'Data Validation'!$D$1:$I$15,6,FALSE)&lt;2),AND(D24="Female",VLOOKUP(K24,'Data Validation'!$D$1:$I$15,6,FALSE)=2)),-5,""))</f>
        <v/>
      </c>
      <c r="AY24" t="str">
        <f>IF(OR(C24="",I24=""),"",IF(OR(C24&lt;VLOOKUP(I24,'Data Validation'!$A$4:$C$19,2,FALSE),C24&gt;VLOOKUP(I24,'Data Validation'!$A$4:$C$19,3,FALSE)),-6,""))</f>
        <v/>
      </c>
      <c r="AZ24" s="67" t="str">
        <f t="shared" si="19"/>
        <v/>
      </c>
      <c r="BB24" s="38">
        <f t="shared" si="53"/>
        <v>0</v>
      </c>
      <c r="BI24">
        <f t="shared" si="61"/>
        <v>0</v>
      </c>
      <c r="BJ24">
        <f t="shared" si="62"/>
        <v>0</v>
      </c>
      <c r="BK24">
        <f t="shared" si="63"/>
        <v>0</v>
      </c>
      <c r="BL24">
        <f t="shared" si="64"/>
        <v>0</v>
      </c>
      <c r="BN24" s="55"/>
    </row>
    <row r="25" spans="1:72" hidden="1" x14ac:dyDescent="0.45">
      <c r="A25" s="5"/>
      <c r="B25" s="5"/>
      <c r="C25" s="14"/>
      <c r="D25" s="13"/>
      <c r="E25" s="25"/>
      <c r="F25" s="4"/>
      <c r="G25" s="14"/>
      <c r="H25" s="27"/>
      <c r="I25" s="27"/>
      <c r="J25" s="27"/>
      <c r="K25" s="27"/>
      <c r="L25" s="27" t="str">
        <f t="shared" si="30"/>
        <v/>
      </c>
      <c r="M25" s="27"/>
      <c r="N25" s="27"/>
      <c r="O25" s="36"/>
      <c r="P25" s="36"/>
      <c r="Q25" s="36"/>
      <c r="R25" s="36"/>
      <c r="S25" s="36"/>
      <c r="T25" s="36"/>
      <c r="U25" s="36"/>
      <c r="V25" s="29"/>
      <c r="W25" s="29"/>
      <c r="X25" s="31"/>
      <c r="Y25" s="31"/>
      <c r="Z25" s="30">
        <f t="shared" ca="1" si="32"/>
        <v>0</v>
      </c>
      <c r="AA25" s="36"/>
      <c r="AB25" s="36"/>
      <c r="AC25" s="36"/>
      <c r="AD25" s="36"/>
      <c r="AE25" s="36"/>
      <c r="AF25" s="36"/>
      <c r="AG25" s="37">
        <f t="shared" ca="1" si="58"/>
        <v>0</v>
      </c>
      <c r="AH25" s="3"/>
      <c r="AI25" s="3"/>
      <c r="AJ25" s="63" t="str">
        <f t="shared" ca="1" si="4"/>
        <v/>
      </c>
      <c r="AK25" s="63" t="str">
        <f t="shared" ca="1" si="5"/>
        <v/>
      </c>
      <c r="AL25" s="63" t="str">
        <f t="shared" ca="1" si="6"/>
        <v/>
      </c>
      <c r="AM25" s="69" t="str">
        <f t="shared" ca="1" si="7"/>
        <v/>
      </c>
      <c r="AN25" t="str">
        <f>IF(OR($D25="Female",$D25="Male"),VLOOKUP(ROUNDDOWN($G25*10*AT25,0),BL!A$2:$E$5001,IF($D25="Male",1,3)+$AP$2),"Gender")</f>
        <v>Gender</v>
      </c>
      <c r="AO25">
        <f t="shared" ca="1" si="13"/>
        <v>0</v>
      </c>
      <c r="AP25">
        <f t="shared" si="14"/>
        <v>0</v>
      </c>
      <c r="AQ25">
        <f t="shared" ca="1" si="15"/>
        <v>0</v>
      </c>
      <c r="AR25">
        <f t="shared" si="16"/>
        <v>0</v>
      </c>
      <c r="AS25" t="s">
        <v>133</v>
      </c>
      <c r="AT25" t="str">
        <f>IF(K25="","",IF(AND(G25&gt;VLOOKUP(K25,'Data Validation'!$D$1:$H$15,2,FALSE),G25&lt;=VLOOKUP(K25,'Data Validation'!$D$1:$H$15,3,FALSE)),2.2046,IF(AND(G25&gt;VLOOKUP(K25,'Data Validation'!$D$1:$H$15,4,FALSE),G25&lt;=VLOOKUP(K25,'Data Validation'!$D$1:$H$15,5,FALSE)),1,"")))</f>
        <v/>
      </c>
      <c r="AU25" s="64" t="str">
        <f t="shared" si="8"/>
        <v/>
      </c>
      <c r="AV25" t="str">
        <f t="shared" si="59"/>
        <v/>
      </c>
      <c r="AW25" t="str">
        <f t="shared" si="60"/>
        <v/>
      </c>
      <c r="AX25" t="str">
        <f>IF(OR(D25="",K25=""),"",IF(OR(AND(D25="Male",VLOOKUP(K25,'Data Validation'!$D$1:$I$15,6,FALSE)&lt;2),AND(D25="Female",VLOOKUP(K25,'Data Validation'!$D$1:$I$15,6,FALSE)=2)),-5,""))</f>
        <v/>
      </c>
      <c r="AY25" t="str">
        <f>IF(OR(C25="",I25=""),"",IF(OR(C25&lt;VLOOKUP(I25,'Data Validation'!$A$4:$C$19,2,FALSE),C25&gt;VLOOKUP(I25,'Data Validation'!$A$4:$C$19,3,FALSE)),-6,""))</f>
        <v/>
      </c>
      <c r="AZ25" s="67" t="str">
        <f t="shared" si="19"/>
        <v/>
      </c>
      <c r="BB25" s="38">
        <f t="shared" si="53"/>
        <v>0</v>
      </c>
      <c r="BI25">
        <f t="shared" si="61"/>
        <v>0</v>
      </c>
      <c r="BJ25">
        <f t="shared" si="62"/>
        <v>0</v>
      </c>
      <c r="BK25">
        <f t="shared" si="63"/>
        <v>0</v>
      </c>
      <c r="BL25">
        <f t="shared" si="64"/>
        <v>0</v>
      </c>
      <c r="BN25" s="55"/>
    </row>
    <row r="26" spans="1:72" hidden="1" x14ac:dyDescent="0.45">
      <c r="A26" s="5"/>
      <c r="B26" s="5"/>
      <c r="C26" s="14"/>
      <c r="D26" s="13"/>
      <c r="E26" s="25"/>
      <c r="F26" s="4"/>
      <c r="G26" s="14"/>
      <c r="H26" s="27"/>
      <c r="I26" s="27"/>
      <c r="J26" s="27"/>
      <c r="K26" s="27"/>
      <c r="L26" s="27" t="str">
        <f t="shared" si="30"/>
        <v/>
      </c>
      <c r="M26" s="27"/>
      <c r="N26" s="27"/>
      <c r="O26" s="36"/>
      <c r="P26" s="36"/>
      <c r="Q26" s="36"/>
      <c r="R26" s="36"/>
      <c r="S26" s="36"/>
      <c r="T26" s="36"/>
      <c r="U26" s="36"/>
      <c r="V26" s="29"/>
      <c r="W26" s="29"/>
      <c r="X26" s="31"/>
      <c r="Y26" s="31"/>
      <c r="Z26" s="30">
        <f t="shared" ca="1" si="32"/>
        <v>0</v>
      </c>
      <c r="AA26" s="36"/>
      <c r="AB26" s="36"/>
      <c r="AC26" s="36"/>
      <c r="AD26" s="36"/>
      <c r="AE26" s="36"/>
      <c r="AF26" s="36"/>
      <c r="AG26" s="37">
        <f t="shared" ca="1" si="58"/>
        <v>0</v>
      </c>
      <c r="AH26" s="3"/>
      <c r="AI26" s="3"/>
      <c r="AJ26" s="63" t="str">
        <f t="shared" ca="1" si="4"/>
        <v/>
      </c>
      <c r="AK26" s="63" t="str">
        <f t="shared" ca="1" si="5"/>
        <v/>
      </c>
      <c r="AL26" s="63" t="str">
        <f t="shared" ca="1" si="6"/>
        <v/>
      </c>
      <c r="AM26" s="69" t="str">
        <f t="shared" ca="1" si="7"/>
        <v/>
      </c>
      <c r="AN26" t="str">
        <f>IF(OR($D26="Female",$D26="Male"),VLOOKUP(ROUNDDOWN($G26*10*AT26,0),BL!A$2:$E$5001,IF($D26="Male",1,3)+$AP$2),"Gender")</f>
        <v>Gender</v>
      </c>
      <c r="AO26">
        <f t="shared" ca="1" si="13"/>
        <v>0</v>
      </c>
      <c r="AP26">
        <f t="shared" si="14"/>
        <v>0</v>
      </c>
      <c r="AQ26">
        <f t="shared" ca="1" si="15"/>
        <v>0</v>
      </c>
      <c r="AR26">
        <f t="shared" si="16"/>
        <v>0</v>
      </c>
      <c r="AS26" t="s">
        <v>133</v>
      </c>
      <c r="AT26" t="str">
        <f>IF(K26="","",IF(AND(G26&gt;VLOOKUP(K26,'Data Validation'!$D$1:$H$15,2,FALSE),G26&lt;=VLOOKUP(K26,'Data Validation'!$D$1:$H$15,3,FALSE)),2.2046,IF(AND(G26&gt;VLOOKUP(K26,'Data Validation'!$D$1:$H$15,4,FALSE),G26&lt;=VLOOKUP(K26,'Data Validation'!$D$1:$H$15,5,FALSE)),1,"")))</f>
        <v/>
      </c>
      <c r="AU26" s="64" t="str">
        <f t="shared" si="8"/>
        <v/>
      </c>
      <c r="AV26" t="str">
        <f t="shared" si="59"/>
        <v/>
      </c>
      <c r="AW26" t="str">
        <f t="shared" si="60"/>
        <v/>
      </c>
      <c r="AX26" t="str">
        <f>IF(OR(D26="",K26=""),"",IF(OR(AND(D26="Male",VLOOKUP(K26,'Data Validation'!$D$1:$I$15,6,FALSE)&lt;2),AND(D26="Female",VLOOKUP(K26,'Data Validation'!$D$1:$I$15,6,FALSE)=2)),-5,""))</f>
        <v/>
      </c>
      <c r="AY26" t="str">
        <f>IF(OR(C26="",I26=""),"",IF(OR(C26&lt;VLOOKUP(I26,'Data Validation'!$A$4:$C$19,2,FALSE),C26&gt;VLOOKUP(I26,'Data Validation'!$A$4:$C$19,3,FALSE)),-6,""))</f>
        <v/>
      </c>
      <c r="AZ26" s="67" t="str">
        <f t="shared" si="19"/>
        <v/>
      </c>
      <c r="BB26" s="38">
        <f t="shared" si="53"/>
        <v>0</v>
      </c>
      <c r="BI26">
        <f t="shared" si="61"/>
        <v>0</v>
      </c>
      <c r="BJ26">
        <f t="shared" si="62"/>
        <v>0</v>
      </c>
      <c r="BK26">
        <f t="shared" si="63"/>
        <v>0</v>
      </c>
      <c r="BL26">
        <f t="shared" si="64"/>
        <v>0</v>
      </c>
      <c r="BN26" s="55"/>
    </row>
    <row r="27" spans="1:72" hidden="1" x14ac:dyDescent="0.45">
      <c r="A27" s="5"/>
      <c r="B27" s="5"/>
      <c r="C27" s="14"/>
      <c r="D27" s="13"/>
      <c r="E27" s="25"/>
      <c r="F27" s="4"/>
      <c r="G27" s="14"/>
      <c r="H27" s="27"/>
      <c r="I27" s="27"/>
      <c r="J27" s="27"/>
      <c r="K27" s="27"/>
      <c r="L27" s="27" t="str">
        <f t="shared" si="30"/>
        <v/>
      </c>
      <c r="M27" s="27"/>
      <c r="N27" s="27"/>
      <c r="O27" s="36"/>
      <c r="P27" s="36"/>
      <c r="Q27" s="36"/>
      <c r="R27" s="36"/>
      <c r="S27" s="36"/>
      <c r="T27" s="36"/>
      <c r="U27" s="36"/>
      <c r="V27" s="29"/>
      <c r="W27" s="29"/>
      <c r="X27" s="31"/>
      <c r="Y27" s="31"/>
      <c r="Z27" s="30">
        <f t="shared" ca="1" si="32"/>
        <v>0</v>
      </c>
      <c r="AA27" s="36"/>
      <c r="AB27" s="36"/>
      <c r="AC27" s="36"/>
      <c r="AD27" s="36"/>
      <c r="AE27" s="36"/>
      <c r="AF27" s="36"/>
      <c r="AG27" s="37">
        <f t="shared" ca="1" si="58"/>
        <v>0</v>
      </c>
      <c r="AH27" s="3"/>
      <c r="AI27" s="3"/>
      <c r="AJ27" s="63" t="str">
        <f t="shared" ca="1" si="4"/>
        <v/>
      </c>
      <c r="AK27" s="63" t="str">
        <f t="shared" ca="1" si="5"/>
        <v/>
      </c>
      <c r="AL27" s="63" t="str">
        <f t="shared" ca="1" si="6"/>
        <v/>
      </c>
      <c r="AM27" s="69" t="str">
        <f t="shared" ca="1" si="7"/>
        <v/>
      </c>
      <c r="AN27" t="str">
        <f>IF(OR($D27="Female",$D27="Male"),VLOOKUP(ROUNDDOWN($G27*10*AT27,0),BL!A$2:$E$5001,IF($D27="Male",1,3)+$AP$2),"Gender")</f>
        <v>Gender</v>
      </c>
      <c r="AO27">
        <f t="shared" ca="1" si="13"/>
        <v>0</v>
      </c>
      <c r="AP27">
        <f t="shared" si="14"/>
        <v>0</v>
      </c>
      <c r="AQ27">
        <f t="shared" ca="1" si="15"/>
        <v>0</v>
      </c>
      <c r="AR27">
        <f t="shared" si="16"/>
        <v>0</v>
      </c>
      <c r="AS27" t="s">
        <v>133</v>
      </c>
      <c r="AT27" t="str">
        <f>IF(K27="","",IF(AND(G27&gt;VLOOKUP(K27,'Data Validation'!$D$1:$H$15,2,FALSE),G27&lt;=VLOOKUP(K27,'Data Validation'!$D$1:$H$15,3,FALSE)),2.2046,IF(AND(G27&gt;VLOOKUP(K27,'Data Validation'!$D$1:$H$15,4,FALSE),G27&lt;=VLOOKUP(K27,'Data Validation'!$D$1:$H$15,5,FALSE)),1,"")))</f>
        <v/>
      </c>
      <c r="AU27" s="64" t="str">
        <f t="shared" si="8"/>
        <v/>
      </c>
      <c r="AV27" t="str">
        <f t="shared" si="59"/>
        <v/>
      </c>
      <c r="AW27" t="str">
        <f t="shared" si="60"/>
        <v/>
      </c>
      <c r="AX27" t="str">
        <f>IF(OR(D27="",K27=""),"",IF(OR(AND(D27="Male",VLOOKUP(K27,'Data Validation'!$D$1:$I$15,6,FALSE)&lt;2),AND(D27="Female",VLOOKUP(K27,'Data Validation'!$D$1:$I$15,6,FALSE)=2)),-5,""))</f>
        <v/>
      </c>
      <c r="AY27" t="str">
        <f>IF(OR(C27="",I27=""),"",IF(OR(C27&lt;VLOOKUP(I27,'Data Validation'!$A$4:$C$19,2,FALSE),C27&gt;VLOOKUP(I27,'Data Validation'!$A$4:$C$19,3,FALSE)),-6,""))</f>
        <v/>
      </c>
      <c r="AZ27" s="67" t="str">
        <f t="shared" si="19"/>
        <v/>
      </c>
      <c r="BB27" s="38">
        <f t="shared" si="53"/>
        <v>0</v>
      </c>
      <c r="BI27">
        <f t="shared" si="61"/>
        <v>0</v>
      </c>
      <c r="BJ27">
        <f t="shared" si="62"/>
        <v>0</v>
      </c>
      <c r="BK27">
        <f t="shared" si="63"/>
        <v>0</v>
      </c>
      <c r="BL27">
        <f t="shared" si="64"/>
        <v>0</v>
      </c>
      <c r="BN27" s="55"/>
    </row>
    <row r="28" spans="1:72" hidden="1" x14ac:dyDescent="0.45">
      <c r="A28" s="5"/>
      <c r="B28" s="5"/>
      <c r="C28" s="14"/>
      <c r="D28" s="13"/>
      <c r="E28" s="25"/>
      <c r="F28" s="4"/>
      <c r="G28" s="14"/>
      <c r="H28" s="27"/>
      <c r="I28" s="27"/>
      <c r="J28" s="27"/>
      <c r="K28" s="27"/>
      <c r="L28" s="27" t="str">
        <f t="shared" si="30"/>
        <v/>
      </c>
      <c r="M28" s="27"/>
      <c r="N28" s="27"/>
      <c r="O28" s="36"/>
      <c r="P28" s="36"/>
      <c r="Q28" s="36"/>
      <c r="R28" s="36"/>
      <c r="S28" s="36"/>
      <c r="T28" s="36"/>
      <c r="U28" s="36"/>
      <c r="V28" s="29"/>
      <c r="W28" s="29"/>
      <c r="X28" s="31"/>
      <c r="Y28" s="31"/>
      <c r="Z28" s="30">
        <f t="shared" ca="1" si="32"/>
        <v>0</v>
      </c>
      <c r="AA28" s="36"/>
      <c r="AB28" s="36"/>
      <c r="AC28" s="36"/>
      <c r="AD28" s="36"/>
      <c r="AE28" s="36"/>
      <c r="AF28" s="36"/>
      <c r="AG28" s="37">
        <f t="shared" ca="1" si="58"/>
        <v>0</v>
      </c>
      <c r="AH28" s="3"/>
      <c r="AI28" s="3"/>
      <c r="AJ28" s="63" t="str">
        <f t="shared" ca="1" si="4"/>
        <v/>
      </c>
      <c r="AK28" s="63" t="str">
        <f t="shared" ca="1" si="5"/>
        <v/>
      </c>
      <c r="AL28" s="63" t="str">
        <f t="shared" ca="1" si="6"/>
        <v/>
      </c>
      <c r="AM28" s="69" t="str">
        <f t="shared" ca="1" si="7"/>
        <v/>
      </c>
      <c r="AN28" t="str">
        <f>IF(OR($D28="Female",$D28="Male"),VLOOKUP(ROUNDDOWN($G28*10*AT28,0),BL!A$2:$E$5001,IF($D28="Male",1,3)+$AP$2),"Gender")</f>
        <v>Gender</v>
      </c>
      <c r="AO28">
        <f t="shared" ca="1" si="13"/>
        <v>0</v>
      </c>
      <c r="AP28">
        <f t="shared" si="14"/>
        <v>0</v>
      </c>
      <c r="AQ28">
        <f t="shared" ca="1" si="15"/>
        <v>0</v>
      </c>
      <c r="AR28">
        <f t="shared" si="16"/>
        <v>0</v>
      </c>
      <c r="AS28" t="s">
        <v>133</v>
      </c>
      <c r="AT28" t="str">
        <f>IF(K28="","",IF(AND(G28&gt;VLOOKUP(K28,'Data Validation'!$D$1:$H$15,2,FALSE),G28&lt;=VLOOKUP(K28,'Data Validation'!$D$1:$H$15,3,FALSE)),2.2046,IF(AND(G28&gt;VLOOKUP(K28,'Data Validation'!$D$1:$H$15,4,FALSE),G28&lt;=VLOOKUP(K28,'Data Validation'!$D$1:$H$15,5,FALSE)),1,"")))</f>
        <v/>
      </c>
      <c r="AU28" s="64" t="str">
        <f t="shared" si="8"/>
        <v/>
      </c>
      <c r="AV28" t="str">
        <f t="shared" si="59"/>
        <v/>
      </c>
      <c r="AW28" t="str">
        <f t="shared" si="60"/>
        <v/>
      </c>
      <c r="AX28" t="str">
        <f>IF(OR(D28="",K28=""),"",IF(OR(AND(D28="Male",VLOOKUP(K28,'Data Validation'!$D$1:$I$15,6,FALSE)&lt;2),AND(D28="Female",VLOOKUP(K28,'Data Validation'!$D$1:$I$15,6,FALSE)=2)),-5,""))</f>
        <v/>
      </c>
      <c r="AY28" t="str">
        <f>IF(OR(C28="",I28=""),"",IF(OR(C28&lt;VLOOKUP(I28,'Data Validation'!$A$4:$C$19,2,FALSE),C28&gt;VLOOKUP(I28,'Data Validation'!$A$4:$C$19,3,FALSE)),-6,""))</f>
        <v/>
      </c>
      <c r="AZ28" s="67" t="str">
        <f t="shared" si="19"/>
        <v/>
      </c>
      <c r="BB28" s="38">
        <f t="shared" si="53"/>
        <v>0</v>
      </c>
      <c r="BI28">
        <f t="shared" si="61"/>
        <v>0</v>
      </c>
      <c r="BJ28">
        <f t="shared" si="62"/>
        <v>0</v>
      </c>
      <c r="BK28">
        <f t="shared" si="63"/>
        <v>0</v>
      </c>
      <c r="BL28">
        <f t="shared" si="64"/>
        <v>0</v>
      </c>
      <c r="BN28" s="55"/>
    </row>
    <row r="29" spans="1:72" hidden="1" x14ac:dyDescent="0.45">
      <c r="A29" s="5"/>
      <c r="B29" s="5"/>
      <c r="C29" s="14"/>
      <c r="D29" s="13"/>
      <c r="E29" s="25"/>
      <c r="F29" s="4"/>
      <c r="G29" s="14"/>
      <c r="H29" s="27"/>
      <c r="I29" s="27"/>
      <c r="J29" s="27"/>
      <c r="K29" s="27"/>
      <c r="L29" s="27" t="str">
        <f t="shared" si="30"/>
        <v/>
      </c>
      <c r="M29" s="27"/>
      <c r="N29" s="27"/>
      <c r="O29" s="36"/>
      <c r="P29" s="36"/>
      <c r="Q29" s="36"/>
      <c r="R29" s="36"/>
      <c r="S29" s="36"/>
      <c r="T29" s="36"/>
      <c r="U29" s="36"/>
      <c r="V29" s="29"/>
      <c r="W29" s="29"/>
      <c r="X29" s="31"/>
      <c r="Y29" s="31"/>
      <c r="Z29" s="30">
        <f t="shared" ca="1" si="32"/>
        <v>0</v>
      </c>
      <c r="AA29" s="36"/>
      <c r="AB29" s="36"/>
      <c r="AC29" s="36"/>
      <c r="AD29" s="36"/>
      <c r="AE29" s="36"/>
      <c r="AF29" s="36"/>
      <c r="AG29" s="37">
        <f t="shared" ca="1" si="58"/>
        <v>0</v>
      </c>
      <c r="AH29" s="3"/>
      <c r="AI29" s="3"/>
      <c r="AJ29" s="63" t="str">
        <f t="shared" ca="1" si="4"/>
        <v/>
      </c>
      <c r="AK29" s="63" t="str">
        <f t="shared" ca="1" si="5"/>
        <v/>
      </c>
      <c r="AL29" s="63" t="str">
        <f t="shared" ca="1" si="6"/>
        <v/>
      </c>
      <c r="AM29" s="69" t="str">
        <f t="shared" ca="1" si="7"/>
        <v/>
      </c>
      <c r="AN29" t="str">
        <f>IF(OR($D29="Female",$D29="Male"),VLOOKUP(ROUNDDOWN($G29*10*AT29,0),BL!A$2:$E$5001,IF($D29="Male",1,3)+$AP$2),"Gender")</f>
        <v>Gender</v>
      </c>
      <c r="AO29">
        <f t="shared" ca="1" si="13"/>
        <v>0</v>
      </c>
      <c r="AP29">
        <f t="shared" si="14"/>
        <v>0</v>
      </c>
      <c r="AQ29">
        <f t="shared" ca="1" si="15"/>
        <v>0</v>
      </c>
      <c r="AR29">
        <f t="shared" si="16"/>
        <v>0</v>
      </c>
      <c r="AS29" t="s">
        <v>133</v>
      </c>
      <c r="AT29" t="str">
        <f>IF(K29="","",IF(AND(G29&gt;VLOOKUP(K29,'Data Validation'!$D$1:$H$15,2,FALSE),G29&lt;=VLOOKUP(K29,'Data Validation'!$D$1:$H$15,3,FALSE)),2.2046,IF(AND(G29&gt;VLOOKUP(K29,'Data Validation'!$D$1:$H$15,4,FALSE),G29&lt;=VLOOKUP(K29,'Data Validation'!$D$1:$H$15,5,FALSE)),1,"")))</f>
        <v/>
      </c>
      <c r="AU29" s="64" t="str">
        <f t="shared" si="8"/>
        <v/>
      </c>
      <c r="AV29" t="str">
        <f t="shared" si="59"/>
        <v/>
      </c>
      <c r="AW29" t="str">
        <f t="shared" si="60"/>
        <v/>
      </c>
      <c r="AX29" t="str">
        <f>IF(OR(D29="",K29=""),"",IF(OR(AND(D29="Male",VLOOKUP(K29,'Data Validation'!$D$1:$I$15,6,FALSE)&lt;2),AND(D29="Female",VLOOKUP(K29,'Data Validation'!$D$1:$I$15,6,FALSE)=2)),-5,""))</f>
        <v/>
      </c>
      <c r="AY29" t="str">
        <f>IF(OR(C29="",I29=""),"",IF(OR(C29&lt;VLOOKUP(I29,'Data Validation'!$A$4:$C$19,2,FALSE),C29&gt;VLOOKUP(I29,'Data Validation'!$A$4:$C$19,3,FALSE)),-6,""))</f>
        <v/>
      </c>
      <c r="AZ29" s="67" t="str">
        <f t="shared" si="19"/>
        <v/>
      </c>
      <c r="BB29" s="38">
        <f t="shared" si="53"/>
        <v>0</v>
      </c>
      <c r="BI29">
        <f t="shared" si="61"/>
        <v>0</v>
      </c>
      <c r="BJ29">
        <f t="shared" si="62"/>
        <v>0</v>
      </c>
      <c r="BK29">
        <f t="shared" si="63"/>
        <v>0</v>
      </c>
      <c r="BL29">
        <f t="shared" si="64"/>
        <v>0</v>
      </c>
      <c r="BN29" s="55"/>
    </row>
    <row r="30" spans="1:72" hidden="1" x14ac:dyDescent="0.45">
      <c r="A30" s="5"/>
      <c r="B30" s="5"/>
      <c r="C30" s="14"/>
      <c r="D30" s="13"/>
      <c r="E30" s="25"/>
      <c r="F30" s="4"/>
      <c r="G30" s="14"/>
      <c r="H30" s="27"/>
      <c r="I30" s="27"/>
      <c r="J30" s="27"/>
      <c r="K30" s="27"/>
      <c r="L30" s="27" t="str">
        <f t="shared" si="30"/>
        <v/>
      </c>
      <c r="M30" s="27"/>
      <c r="N30" s="27"/>
      <c r="O30" s="36"/>
      <c r="P30" s="36"/>
      <c r="Q30" s="36"/>
      <c r="R30" s="36"/>
      <c r="S30" s="36"/>
      <c r="T30" s="36"/>
      <c r="U30" s="36"/>
      <c r="V30" s="29"/>
      <c r="W30" s="29"/>
      <c r="X30" s="31"/>
      <c r="Y30" s="31"/>
      <c r="Z30" s="30">
        <f t="shared" ca="1" si="32"/>
        <v>0</v>
      </c>
      <c r="AA30" s="36"/>
      <c r="AB30" s="36"/>
      <c r="AC30" s="36"/>
      <c r="AD30" s="36"/>
      <c r="AE30" s="36"/>
      <c r="AF30" s="36"/>
      <c r="AG30" s="37">
        <f t="shared" ca="1" si="58"/>
        <v>0</v>
      </c>
      <c r="AH30" s="3"/>
      <c r="AI30" s="3"/>
      <c r="AJ30" s="63" t="str">
        <f t="shared" ca="1" si="4"/>
        <v/>
      </c>
      <c r="AK30" s="63" t="str">
        <f t="shared" ca="1" si="5"/>
        <v/>
      </c>
      <c r="AL30" s="63" t="str">
        <f t="shared" ca="1" si="6"/>
        <v/>
      </c>
      <c r="AM30" s="69" t="str">
        <f t="shared" ca="1" si="7"/>
        <v/>
      </c>
      <c r="AN30" t="str">
        <f>IF(OR($D30="Female",$D30="Male"),VLOOKUP(ROUNDDOWN($G30*10*AT30,0),BL!A$2:$E$5001,IF($D30="Male",1,3)+$AP$2),"Gender")</f>
        <v>Gender</v>
      </c>
      <c r="AO30">
        <f t="shared" ca="1" si="13"/>
        <v>0</v>
      </c>
      <c r="AP30">
        <f t="shared" si="14"/>
        <v>0</v>
      </c>
      <c r="AQ30">
        <f t="shared" ca="1" si="15"/>
        <v>0</v>
      </c>
      <c r="AR30">
        <f t="shared" si="16"/>
        <v>0</v>
      </c>
      <c r="AS30" t="s">
        <v>133</v>
      </c>
      <c r="AT30" t="str">
        <f>IF(K30="","",IF(AND(G30&gt;VLOOKUP(K30,'Data Validation'!$D$1:$H$15,2,FALSE),G30&lt;=VLOOKUP(K30,'Data Validation'!$D$1:$H$15,3,FALSE)),2.2046,IF(AND(G30&gt;VLOOKUP(K30,'Data Validation'!$D$1:$H$15,4,FALSE),G30&lt;=VLOOKUP(K30,'Data Validation'!$D$1:$H$15,5,FALSE)),1,"")))</f>
        <v/>
      </c>
      <c r="AU30" s="64" t="str">
        <f t="shared" si="8"/>
        <v/>
      </c>
      <c r="AV30" t="str">
        <f t="shared" si="59"/>
        <v/>
      </c>
      <c r="AW30" t="str">
        <f t="shared" si="60"/>
        <v/>
      </c>
      <c r="AX30" t="str">
        <f>IF(OR(D30="",K30=""),"",IF(OR(AND(D30="Male",VLOOKUP(K30,'Data Validation'!$D$1:$I$15,6,FALSE)&lt;2),AND(D30="Female",VLOOKUP(K30,'Data Validation'!$D$1:$I$15,6,FALSE)=2)),-5,""))</f>
        <v/>
      </c>
      <c r="AY30" t="str">
        <f>IF(OR(C30="",I30=""),"",IF(OR(C30&lt;VLOOKUP(I30,'Data Validation'!$A$4:$C$19,2,FALSE),C30&gt;VLOOKUP(I30,'Data Validation'!$A$4:$C$19,3,FALSE)),-6,""))</f>
        <v/>
      </c>
      <c r="AZ30" s="67" t="str">
        <f t="shared" si="19"/>
        <v/>
      </c>
      <c r="BB30" s="38">
        <f t="shared" si="53"/>
        <v>0</v>
      </c>
      <c r="BI30">
        <f t="shared" si="61"/>
        <v>0</v>
      </c>
      <c r="BJ30">
        <f t="shared" si="62"/>
        <v>0</v>
      </c>
      <c r="BK30">
        <f t="shared" si="63"/>
        <v>0</v>
      </c>
      <c r="BL30">
        <f t="shared" si="64"/>
        <v>0</v>
      </c>
      <c r="BN30" s="55"/>
    </row>
    <row r="31" spans="1:72" hidden="1" x14ac:dyDescent="0.45">
      <c r="A31" s="5"/>
      <c r="B31" s="5"/>
      <c r="C31" s="14"/>
      <c r="D31" s="13"/>
      <c r="E31" s="25"/>
      <c r="F31" s="4"/>
      <c r="G31" s="14"/>
      <c r="H31" s="27"/>
      <c r="I31" s="27"/>
      <c r="J31" s="27"/>
      <c r="K31" s="27"/>
      <c r="L31" s="27" t="str">
        <f t="shared" si="30"/>
        <v/>
      </c>
      <c r="M31" s="27"/>
      <c r="N31" s="27"/>
      <c r="O31" s="36"/>
      <c r="P31" s="36"/>
      <c r="Q31" s="36"/>
      <c r="R31" s="36"/>
      <c r="S31" s="36"/>
      <c r="T31" s="36"/>
      <c r="U31" s="36"/>
      <c r="V31" s="29"/>
      <c r="W31" s="29"/>
      <c r="X31" s="31"/>
      <c r="Y31" s="31"/>
      <c r="Z31" s="30">
        <f t="shared" ca="1" si="32"/>
        <v>0</v>
      </c>
      <c r="AA31" s="36"/>
      <c r="AB31" s="36"/>
      <c r="AC31" s="36"/>
      <c r="AD31" s="36"/>
      <c r="AE31" s="36"/>
      <c r="AF31" s="36"/>
      <c r="AG31" s="37">
        <f t="shared" ca="1" si="58"/>
        <v>0</v>
      </c>
      <c r="AH31" s="3"/>
      <c r="AI31" s="3"/>
      <c r="AJ31" s="63" t="str">
        <f t="shared" ca="1" si="4"/>
        <v/>
      </c>
      <c r="AK31" s="63" t="str">
        <f t="shared" ca="1" si="5"/>
        <v/>
      </c>
      <c r="AL31" s="63" t="str">
        <f t="shared" ca="1" si="6"/>
        <v/>
      </c>
      <c r="AM31" s="69" t="str">
        <f t="shared" ca="1" si="7"/>
        <v/>
      </c>
      <c r="AN31" t="str">
        <f>IF(OR($D31="Female",$D31="Male"),VLOOKUP(ROUNDDOWN($G31*10*AT31,0),BL!A$2:$E$5001,IF($D31="Male",1,3)+$AP$2),"Gender")</f>
        <v>Gender</v>
      </c>
      <c r="AO31">
        <f t="shared" ca="1" si="13"/>
        <v>0</v>
      </c>
      <c r="AP31">
        <f t="shared" si="14"/>
        <v>0</v>
      </c>
      <c r="AQ31">
        <f t="shared" ca="1" si="15"/>
        <v>0</v>
      </c>
      <c r="AR31">
        <f t="shared" si="16"/>
        <v>0</v>
      </c>
      <c r="AS31" t="s">
        <v>133</v>
      </c>
      <c r="AT31" t="str">
        <f>IF(K31="","",IF(AND(G31&gt;VLOOKUP(K31,'Data Validation'!$D$1:$H$15,2,FALSE),G31&lt;=VLOOKUP(K31,'Data Validation'!$D$1:$H$15,3,FALSE)),2.2046,IF(AND(G31&gt;VLOOKUP(K31,'Data Validation'!$D$1:$H$15,4,FALSE),G31&lt;=VLOOKUP(K31,'Data Validation'!$D$1:$H$15,5,FALSE)),1,"")))</f>
        <v/>
      </c>
      <c r="AU31" s="64" t="str">
        <f t="shared" si="8"/>
        <v/>
      </c>
      <c r="AV31" t="str">
        <f t="shared" si="59"/>
        <v/>
      </c>
      <c r="AW31" t="str">
        <f t="shared" si="60"/>
        <v/>
      </c>
      <c r="AX31" t="str">
        <f>IF(OR(D31="",K31=""),"",IF(OR(AND(D31="Male",VLOOKUP(K31,'Data Validation'!$D$1:$I$15,6,FALSE)&lt;2),AND(D31="Female",VLOOKUP(K31,'Data Validation'!$D$1:$I$15,6,FALSE)=2)),-5,""))</f>
        <v/>
      </c>
      <c r="AY31" t="str">
        <f>IF(OR(C31="",I31=""),"",IF(OR(C31&lt;VLOOKUP(I31,'Data Validation'!$A$4:$C$19,2,FALSE),C31&gt;VLOOKUP(I31,'Data Validation'!$A$4:$C$19,3,FALSE)),-6,""))</f>
        <v/>
      </c>
      <c r="AZ31" s="67" t="str">
        <f t="shared" si="19"/>
        <v/>
      </c>
      <c r="BB31" s="38">
        <f t="shared" si="53"/>
        <v>0</v>
      </c>
      <c r="BI31">
        <f t="shared" si="61"/>
        <v>0</v>
      </c>
      <c r="BJ31">
        <f t="shared" si="62"/>
        <v>0</v>
      </c>
      <c r="BK31">
        <f t="shared" si="63"/>
        <v>0</v>
      </c>
      <c r="BL31">
        <f t="shared" si="64"/>
        <v>0</v>
      </c>
      <c r="BN31" s="55"/>
    </row>
    <row r="32" spans="1:72" hidden="1" x14ac:dyDescent="0.45">
      <c r="A32" s="5"/>
      <c r="B32" s="5"/>
      <c r="C32" s="14"/>
      <c r="D32" s="13"/>
      <c r="E32" s="25"/>
      <c r="F32" s="4"/>
      <c r="G32" s="14"/>
      <c r="H32" s="27"/>
      <c r="I32" s="27"/>
      <c r="J32" s="27"/>
      <c r="K32" s="27"/>
      <c r="L32" s="27" t="str">
        <f t="shared" si="30"/>
        <v/>
      </c>
      <c r="M32" s="27"/>
      <c r="N32" s="27"/>
      <c r="O32" s="36"/>
      <c r="P32" s="36"/>
      <c r="Q32" s="36"/>
      <c r="R32" s="36"/>
      <c r="S32" s="36"/>
      <c r="T32" s="36"/>
      <c r="U32" s="36"/>
      <c r="V32" s="29"/>
      <c r="W32" s="29"/>
      <c r="X32" s="31"/>
      <c r="Y32" s="31"/>
      <c r="Z32" s="30">
        <f t="shared" ca="1" si="32"/>
        <v>0</v>
      </c>
      <c r="AA32" s="36"/>
      <c r="AB32" s="36"/>
      <c r="AC32" s="36"/>
      <c r="AD32" s="36"/>
      <c r="AE32" s="36"/>
      <c r="AF32" s="36"/>
      <c r="AG32" s="37">
        <f t="shared" ca="1" si="58"/>
        <v>0</v>
      </c>
      <c r="AH32" s="3"/>
      <c r="AI32" s="3"/>
      <c r="AJ32" s="63" t="str">
        <f t="shared" ca="1" si="4"/>
        <v/>
      </c>
      <c r="AK32" s="63" t="str">
        <f t="shared" ca="1" si="5"/>
        <v/>
      </c>
      <c r="AL32" s="63" t="str">
        <f t="shared" ca="1" si="6"/>
        <v/>
      </c>
      <c r="AM32" s="69" t="str">
        <f t="shared" ca="1" si="7"/>
        <v/>
      </c>
      <c r="AN32" t="str">
        <f>IF(OR($D32="Female",$D32="Male"),VLOOKUP(ROUNDDOWN($G32*10*AT32,0),BL!A$2:$E$5001,IF($D32="Male",1,3)+$AP$2),"Gender")</f>
        <v>Gender</v>
      </c>
      <c r="AO32">
        <f t="shared" ca="1" si="13"/>
        <v>0</v>
      </c>
      <c r="AP32">
        <f t="shared" si="14"/>
        <v>0</v>
      </c>
      <c r="AQ32">
        <f t="shared" ca="1" si="15"/>
        <v>0</v>
      </c>
      <c r="AR32">
        <f t="shared" si="16"/>
        <v>0</v>
      </c>
      <c r="AS32" t="s">
        <v>133</v>
      </c>
      <c r="AT32" t="str">
        <f>IF(K32="","",IF(AND(G32&gt;VLOOKUP(K32,'Data Validation'!$D$1:$H$15,2,FALSE),G32&lt;=VLOOKUP(K32,'Data Validation'!$D$1:$H$15,3,FALSE)),2.2046,IF(AND(G32&gt;VLOOKUP(K32,'Data Validation'!$D$1:$H$15,4,FALSE),G32&lt;=VLOOKUP(K32,'Data Validation'!$D$1:$H$15,5,FALSE)),1,"")))</f>
        <v/>
      </c>
      <c r="AU32" s="64" t="str">
        <f t="shared" si="8"/>
        <v/>
      </c>
      <c r="AV32" t="str">
        <f t="shared" si="59"/>
        <v/>
      </c>
      <c r="AW32" t="str">
        <f t="shared" si="60"/>
        <v/>
      </c>
      <c r="AX32" t="str">
        <f>IF(OR(D32="",K32=""),"",IF(OR(AND(D32="Male",VLOOKUP(K32,'Data Validation'!$D$1:$I$15,6,FALSE)&lt;2),AND(D32="Female",VLOOKUP(K32,'Data Validation'!$D$1:$I$15,6,FALSE)=2)),-5,""))</f>
        <v/>
      </c>
      <c r="AY32" t="str">
        <f>IF(OR(C32="",I32=""),"",IF(OR(C32&lt;VLOOKUP(I32,'Data Validation'!$A$4:$C$19,2,FALSE),C32&gt;VLOOKUP(I32,'Data Validation'!$A$4:$C$19,3,FALSE)),-6,""))</f>
        <v/>
      </c>
      <c r="AZ32" s="67" t="str">
        <f t="shared" si="19"/>
        <v/>
      </c>
      <c r="BB32" s="38">
        <f t="shared" si="53"/>
        <v>0</v>
      </c>
      <c r="BI32">
        <f t="shared" si="61"/>
        <v>0</v>
      </c>
      <c r="BJ32">
        <f t="shared" si="62"/>
        <v>0</v>
      </c>
      <c r="BK32">
        <f t="shared" si="63"/>
        <v>0</v>
      </c>
      <c r="BL32">
        <f t="shared" si="64"/>
        <v>0</v>
      </c>
      <c r="BN32" s="55"/>
    </row>
    <row r="33" spans="1:68" hidden="1" x14ac:dyDescent="0.45">
      <c r="A33" s="5"/>
      <c r="B33" s="5"/>
      <c r="C33" s="14"/>
      <c r="D33" s="13"/>
      <c r="E33" s="25"/>
      <c r="F33" s="4"/>
      <c r="G33" s="14"/>
      <c r="H33" s="27"/>
      <c r="I33" s="27"/>
      <c r="J33" s="27"/>
      <c r="K33" s="27"/>
      <c r="L33" s="27" t="str">
        <f t="shared" si="30"/>
        <v/>
      </c>
      <c r="M33" s="27"/>
      <c r="N33" s="27"/>
      <c r="O33" s="36"/>
      <c r="P33" s="36"/>
      <c r="Q33" s="36"/>
      <c r="R33" s="36"/>
      <c r="S33" s="36"/>
      <c r="T33" s="36"/>
      <c r="U33" s="36"/>
      <c r="V33" s="29"/>
      <c r="W33" s="29"/>
      <c r="X33" s="31"/>
      <c r="Y33" s="31"/>
      <c r="Z33" s="30">
        <f t="shared" ca="1" si="32"/>
        <v>0</v>
      </c>
      <c r="AA33" s="36"/>
      <c r="AB33" s="36"/>
      <c r="AC33" s="36"/>
      <c r="AD33" s="36"/>
      <c r="AE33" s="36"/>
      <c r="AF33" s="36"/>
      <c r="AG33" s="37">
        <f t="shared" ca="1" si="58"/>
        <v>0</v>
      </c>
      <c r="AH33" s="3"/>
      <c r="AI33" s="3"/>
      <c r="AJ33" s="63" t="str">
        <f t="shared" ca="1" si="4"/>
        <v/>
      </c>
      <c r="AK33" s="63" t="str">
        <f t="shared" ca="1" si="5"/>
        <v/>
      </c>
      <c r="AL33" s="63" t="str">
        <f t="shared" ca="1" si="6"/>
        <v/>
      </c>
      <c r="AM33" s="69" t="str">
        <f t="shared" ca="1" si="7"/>
        <v/>
      </c>
      <c r="AN33" t="str">
        <f>IF(OR($D33="Female",$D33="Male"),VLOOKUP(ROUNDDOWN($G33*10*AT33,0),BL!A$2:$E$5001,IF($D33="Male",1,3)+$AP$2),"Gender")</f>
        <v>Gender</v>
      </c>
      <c r="AO33">
        <f t="shared" ca="1" si="13"/>
        <v>0</v>
      </c>
      <c r="AP33">
        <f t="shared" si="14"/>
        <v>0</v>
      </c>
      <c r="AQ33">
        <f t="shared" ca="1" si="15"/>
        <v>0</v>
      </c>
      <c r="AR33">
        <f t="shared" si="16"/>
        <v>0</v>
      </c>
      <c r="AS33" t="s">
        <v>133</v>
      </c>
      <c r="AT33" t="str">
        <f>IF(K33="","",IF(AND(G33&gt;VLOOKUP(K33,'Data Validation'!$D$1:$H$15,2,FALSE),G33&lt;=VLOOKUP(K33,'Data Validation'!$D$1:$H$15,3,FALSE)),2.2046,IF(AND(G33&gt;VLOOKUP(K33,'Data Validation'!$D$1:$H$15,4,FALSE),G33&lt;=VLOOKUP(K33,'Data Validation'!$D$1:$H$15,5,FALSE)),1,"")))</f>
        <v/>
      </c>
      <c r="AU33" s="64" t="str">
        <f t="shared" si="8"/>
        <v/>
      </c>
      <c r="AV33" t="str">
        <f t="shared" si="59"/>
        <v/>
      </c>
      <c r="AW33" t="str">
        <f t="shared" si="60"/>
        <v/>
      </c>
      <c r="AX33" t="str">
        <f>IF(OR(D33="",K33=""),"",IF(OR(AND(D33="Male",VLOOKUP(K33,'Data Validation'!$D$1:$I$15,6,FALSE)&lt;2),AND(D33="Female",VLOOKUP(K33,'Data Validation'!$D$1:$I$15,6,FALSE)=2)),-5,""))</f>
        <v/>
      </c>
      <c r="AY33" t="str">
        <f>IF(OR(C33="",I33=""),"",IF(OR(C33&lt;VLOOKUP(I33,'Data Validation'!$A$4:$C$19,2,FALSE),C33&gt;VLOOKUP(I33,'Data Validation'!$A$4:$C$19,3,FALSE)),-6,""))</f>
        <v/>
      </c>
      <c r="AZ33" s="67" t="str">
        <f t="shared" si="19"/>
        <v/>
      </c>
      <c r="BB33" s="38">
        <f t="shared" si="53"/>
        <v>0</v>
      </c>
      <c r="BI33">
        <f t="shared" si="61"/>
        <v>0</v>
      </c>
      <c r="BJ33">
        <f t="shared" si="62"/>
        <v>0</v>
      </c>
      <c r="BK33">
        <f t="shared" si="63"/>
        <v>0</v>
      </c>
      <c r="BL33">
        <f t="shared" si="64"/>
        <v>0</v>
      </c>
      <c r="BN33" s="55"/>
    </row>
    <row r="34" spans="1:68" hidden="1" x14ac:dyDescent="0.45">
      <c r="A34" s="5"/>
      <c r="B34" s="5"/>
      <c r="C34" s="14"/>
      <c r="D34" s="13"/>
      <c r="E34" s="25"/>
      <c r="F34" s="4"/>
      <c r="G34" s="14"/>
      <c r="H34" s="27"/>
      <c r="I34" s="27"/>
      <c r="J34" s="27"/>
      <c r="K34" s="27"/>
      <c r="L34" s="27" t="str">
        <f t="shared" si="30"/>
        <v/>
      </c>
      <c r="M34" s="27"/>
      <c r="N34" s="27"/>
      <c r="O34" s="36"/>
      <c r="P34" s="36"/>
      <c r="Q34" s="36"/>
      <c r="R34" s="36"/>
      <c r="S34" s="36"/>
      <c r="T34" s="36"/>
      <c r="U34" s="36"/>
      <c r="V34" s="29"/>
      <c r="W34" s="29"/>
      <c r="X34" s="31"/>
      <c r="Y34" s="31"/>
      <c r="Z34" s="30">
        <f t="shared" ca="1" si="32"/>
        <v>0</v>
      </c>
      <c r="AA34" s="36"/>
      <c r="AB34" s="36"/>
      <c r="AC34" s="36"/>
      <c r="AD34" s="36"/>
      <c r="AE34" s="36"/>
      <c r="AF34" s="36"/>
      <c r="AG34" s="37">
        <f t="shared" ca="1" si="58"/>
        <v>0</v>
      </c>
      <c r="AH34" s="3"/>
      <c r="AI34" s="3"/>
      <c r="AJ34" s="63" t="str">
        <f t="shared" ca="1" si="4"/>
        <v/>
      </c>
      <c r="AK34" s="63" t="str">
        <f t="shared" ca="1" si="5"/>
        <v/>
      </c>
      <c r="AL34" s="63" t="str">
        <f t="shared" ca="1" si="6"/>
        <v/>
      </c>
      <c r="AM34" s="69" t="str">
        <f t="shared" ca="1" si="7"/>
        <v/>
      </c>
      <c r="AN34" t="str">
        <f>IF(OR($D34="Female",$D34="Male"),VLOOKUP(ROUNDDOWN($G34*10*AT34,0),BL!A$2:$E$5001,IF($D34="Male",1,3)+$AP$2),"Gender")</f>
        <v>Gender</v>
      </c>
      <c r="AO34">
        <f t="shared" ca="1" si="13"/>
        <v>0</v>
      </c>
      <c r="AP34">
        <f t="shared" si="14"/>
        <v>0</v>
      </c>
      <c r="AQ34">
        <f t="shared" ca="1" si="15"/>
        <v>0</v>
      </c>
      <c r="AR34">
        <f t="shared" si="16"/>
        <v>0</v>
      </c>
      <c r="AS34" t="s">
        <v>133</v>
      </c>
      <c r="AT34" t="str">
        <f>IF(K34="","",IF(AND(G34&gt;VLOOKUP(K34,'Data Validation'!$D$1:$H$15,2,FALSE),G34&lt;=VLOOKUP(K34,'Data Validation'!$D$1:$H$15,3,FALSE)),2.2046,IF(AND(G34&gt;VLOOKUP(K34,'Data Validation'!$D$1:$H$15,4,FALSE),G34&lt;=VLOOKUP(K34,'Data Validation'!$D$1:$H$15,5,FALSE)),1,"")))</f>
        <v/>
      </c>
      <c r="AU34" s="64" t="str">
        <f t="shared" si="8"/>
        <v/>
      </c>
      <c r="AV34" t="str">
        <f t="shared" si="59"/>
        <v/>
      </c>
      <c r="AW34" t="str">
        <f t="shared" si="60"/>
        <v/>
      </c>
      <c r="AX34" t="str">
        <f>IF(OR(D34="",K34=""),"",IF(OR(AND(D34="Male",VLOOKUP(K34,'Data Validation'!$D$1:$I$15,6,FALSE)&lt;2),AND(D34="Female",VLOOKUP(K34,'Data Validation'!$D$1:$I$15,6,FALSE)=2)),-5,""))</f>
        <v/>
      </c>
      <c r="AY34" t="str">
        <f>IF(OR(C34="",I34=""),"",IF(OR(C34&lt;VLOOKUP(I34,'Data Validation'!$A$4:$C$19,2,FALSE),C34&gt;VLOOKUP(I34,'Data Validation'!$A$4:$C$19,3,FALSE)),-6,""))</f>
        <v/>
      </c>
      <c r="AZ34" s="67" t="str">
        <f t="shared" si="19"/>
        <v/>
      </c>
      <c r="BB34" s="38">
        <f t="shared" si="53"/>
        <v>0</v>
      </c>
      <c r="BI34">
        <f t="shared" si="61"/>
        <v>0</v>
      </c>
      <c r="BJ34">
        <f t="shared" si="62"/>
        <v>0</v>
      </c>
      <c r="BK34">
        <f t="shared" si="63"/>
        <v>0</v>
      </c>
      <c r="BL34">
        <f t="shared" si="64"/>
        <v>0</v>
      </c>
      <c r="BN34" s="55"/>
    </row>
    <row r="35" spans="1:68" hidden="1" x14ac:dyDescent="0.45">
      <c r="A35" s="5"/>
      <c r="B35" s="5"/>
      <c r="C35" s="14"/>
      <c r="D35" s="13"/>
      <c r="E35" s="25"/>
      <c r="F35" s="4"/>
      <c r="G35" s="14"/>
      <c r="H35" s="27"/>
      <c r="I35" s="27"/>
      <c r="J35" s="27"/>
      <c r="K35" s="27"/>
      <c r="L35" s="27" t="str">
        <f t="shared" si="30"/>
        <v/>
      </c>
      <c r="M35" s="27"/>
      <c r="N35" s="27"/>
      <c r="O35" s="36"/>
      <c r="P35" s="36"/>
      <c r="Q35" s="36"/>
      <c r="R35" s="36"/>
      <c r="S35" s="36"/>
      <c r="T35" s="36"/>
      <c r="U35" s="36"/>
      <c r="V35" s="29"/>
      <c r="W35" s="29"/>
      <c r="X35" s="31"/>
      <c r="Y35" s="31"/>
      <c r="Z35" s="30">
        <f t="shared" ca="1" si="32"/>
        <v>0</v>
      </c>
      <c r="AA35" s="36"/>
      <c r="AB35" s="36"/>
      <c r="AC35" s="36"/>
      <c r="AD35" s="36"/>
      <c r="AE35" s="36"/>
      <c r="AF35" s="36"/>
      <c r="AG35" s="37">
        <f t="shared" ca="1" si="58"/>
        <v>0</v>
      </c>
      <c r="AH35" s="3"/>
      <c r="AI35" s="3"/>
      <c r="AJ35" s="63" t="str">
        <f t="shared" ca="1" si="4"/>
        <v/>
      </c>
      <c r="AK35" s="63" t="str">
        <f t="shared" ca="1" si="5"/>
        <v/>
      </c>
      <c r="AL35" s="63" t="str">
        <f t="shared" ca="1" si="6"/>
        <v/>
      </c>
      <c r="AM35" s="69" t="str">
        <f t="shared" ca="1" si="7"/>
        <v/>
      </c>
      <c r="AN35" t="str">
        <f>IF(OR($D35="Female",$D35="Male"),VLOOKUP(ROUNDDOWN($G35*10*AT35,0),BL!A$2:$E$5001,IF($D35="Male",1,3)+$AP$2),"Gender")</f>
        <v>Gender</v>
      </c>
      <c r="AO35">
        <f t="shared" ca="1" si="13"/>
        <v>0</v>
      </c>
      <c r="AP35">
        <f t="shared" si="14"/>
        <v>0</v>
      </c>
      <c r="AQ35">
        <f t="shared" ca="1" si="15"/>
        <v>0</v>
      </c>
      <c r="AR35">
        <f t="shared" si="16"/>
        <v>0</v>
      </c>
      <c r="AS35" t="s">
        <v>133</v>
      </c>
      <c r="AT35" t="str">
        <f>IF(K35="","",IF(AND(G35&gt;VLOOKUP(K35,'Data Validation'!$D$1:$H$15,2,FALSE),G35&lt;=VLOOKUP(K35,'Data Validation'!$D$1:$H$15,3,FALSE)),2.2046,IF(AND(G35&gt;VLOOKUP(K35,'Data Validation'!$D$1:$H$15,4,FALSE),G35&lt;=VLOOKUP(K35,'Data Validation'!$D$1:$H$15,5,FALSE)),1,"")))</f>
        <v/>
      </c>
      <c r="AU35" s="64" t="str">
        <f t="shared" si="8"/>
        <v/>
      </c>
      <c r="AV35" t="str">
        <f t="shared" si="59"/>
        <v/>
      </c>
      <c r="AW35" t="str">
        <f t="shared" si="60"/>
        <v/>
      </c>
      <c r="AX35" t="str">
        <f>IF(OR(D35="",K35=""),"",IF(OR(AND(D35="Male",VLOOKUP(K35,'Data Validation'!$D$1:$I$15,6,FALSE)&lt;2),AND(D35="Female",VLOOKUP(K35,'Data Validation'!$D$1:$I$15,6,FALSE)=2)),-5,""))</f>
        <v/>
      </c>
      <c r="AY35" t="str">
        <f>IF(OR(C35="",I35=""),"",IF(OR(C35&lt;VLOOKUP(I35,'Data Validation'!$A$4:$C$19,2,FALSE),C35&gt;VLOOKUP(I35,'Data Validation'!$A$4:$C$19,3,FALSE)),-6,""))</f>
        <v/>
      </c>
      <c r="AZ35" s="67" t="str">
        <f t="shared" si="19"/>
        <v/>
      </c>
      <c r="BB35" s="38">
        <f t="shared" si="53"/>
        <v>0</v>
      </c>
      <c r="BI35">
        <f t="shared" si="61"/>
        <v>0</v>
      </c>
      <c r="BJ35">
        <f t="shared" si="62"/>
        <v>0</v>
      </c>
      <c r="BK35">
        <f t="shared" si="63"/>
        <v>0</v>
      </c>
      <c r="BL35">
        <f t="shared" si="64"/>
        <v>0</v>
      </c>
      <c r="BN35" s="55"/>
    </row>
    <row r="36" spans="1:68" hidden="1" x14ac:dyDescent="0.45">
      <c r="A36" s="5"/>
      <c r="B36" s="5"/>
      <c r="C36" s="14"/>
      <c r="D36" s="13"/>
      <c r="E36" s="25"/>
      <c r="F36" s="4"/>
      <c r="G36" s="14"/>
      <c r="H36" s="27"/>
      <c r="I36" s="27"/>
      <c r="J36" s="27"/>
      <c r="K36" s="27"/>
      <c r="L36" s="27" t="str">
        <f t="shared" si="30"/>
        <v/>
      </c>
      <c r="M36" s="27"/>
      <c r="N36" s="27"/>
      <c r="O36" s="36"/>
      <c r="P36" s="36"/>
      <c r="Q36" s="36"/>
      <c r="R36" s="36"/>
      <c r="S36" s="36"/>
      <c r="T36" s="36"/>
      <c r="U36" s="36"/>
      <c r="V36" s="29"/>
      <c r="W36" s="29"/>
      <c r="X36" s="31"/>
      <c r="Y36" s="31"/>
      <c r="Z36" s="30">
        <f t="shared" ca="1" si="32"/>
        <v>0</v>
      </c>
      <c r="AA36" s="36"/>
      <c r="AB36" s="36"/>
      <c r="AC36" s="36"/>
      <c r="AD36" s="36"/>
      <c r="AE36" s="36"/>
      <c r="AF36" s="36"/>
      <c r="AG36" s="37">
        <f t="shared" ca="1" si="58"/>
        <v>0</v>
      </c>
      <c r="AH36" s="3"/>
      <c r="AI36" s="3"/>
      <c r="AJ36" s="63" t="str">
        <f t="shared" ref="AJ36:AJ71" ca="1" si="65">IF(OR(H36="",AG36=0),"",1+SUMPRODUCT(($D$4:$D$1031=$D36)*($L$4:$L$1031=$L36)*($AS$4:$AS$1031=$AS36)*(H$4:H$1031=H36)*($AG$4:$AG$1031&gt;$AG36))+SUMPRODUCT(($D$4:$D$1031=$D36)*($L$4:$L$1031=$L36)*($AS$4:$AS$1031=$AS36)*(H$4:H$1031=H36)*($AG$4:$AG$1031=$AG36)*($G$4:$G$1031&lt;$G36)))</f>
        <v/>
      </c>
      <c r="AK36" s="63" t="str">
        <f t="shared" ref="AK36:AK71" ca="1" si="66">IF(OR(I36="",AG36=0),"",1+SUMPRODUCT(($D$4:$D$1031=$D36)*($L$4:$L$1031=$L36)*($AS$4:$AS$1031=$AS36)*(I$4:I$1031=I36)*($AG$4:$AG$1031&gt;$AG36))+SUMPRODUCT(($D$4:$D$1031=$D36)*($L$4:$L$1031=$L36)*($AS$4:$AS$1031=$AS36)*(I$4:I$1031=I36)*($AG$4:$AG$1031=$AG36)*($G$4:$G$1031&lt;$G36)))</f>
        <v/>
      </c>
      <c r="AL36" s="63" t="str">
        <f t="shared" ref="AL36:AL71" ca="1" si="67">IF(OR(J36="",AG36=0),"",1+SUMPRODUCT(($D$4:$D$1031=$D36)*($L$4:$L$1031=$L36)*($AS$4:$AS$1031=$AS36)*(J$4:J$1031=J36)*($AG$4:$AG$1031&gt;$AG36))+SUMPRODUCT(($D$4:$D$1031=$D36)*($L$4:$L$1031=$L36)*($AS$4:$AS$1031=$AS36)*(J$4:J$1031=J36)*($AG$4:$AG$1031=$AG36)*($G$4:$G$1031&lt;$G36)))</f>
        <v/>
      </c>
      <c r="AM36" s="69" t="str">
        <f t="shared" ref="AM36:AM71" ca="1" si="68">IF(AO36=0,"",1+SUMPRODUCT(($D$4:$D$944=$D36)*($AS$4:$AS$944=$AS36)*($AO$4:$AO$944&gt;$AO36)))</f>
        <v/>
      </c>
      <c r="AN36" t="str">
        <f>IF(OR($D36="Female",$D36="Male"),VLOOKUP(ROUNDDOWN($G36*10*AT36,0),BL!A$2:$E$5001,IF($D36="Male",1,3)+$AP$2),"Gender")</f>
        <v>Gender</v>
      </c>
      <c r="AO36">
        <f t="shared" ca="1" si="13"/>
        <v>0</v>
      </c>
      <c r="AP36">
        <f t="shared" si="14"/>
        <v>0</v>
      </c>
      <c r="AQ36">
        <f t="shared" ca="1" si="15"/>
        <v>0</v>
      </c>
      <c r="AR36">
        <f t="shared" si="16"/>
        <v>0</v>
      </c>
      <c r="AS36" t="s">
        <v>133</v>
      </c>
      <c r="AT36" t="str">
        <f>IF(K36="","",IF(AND(G36&gt;VLOOKUP(K36,'Data Validation'!$D$1:$H$15,2,FALSE),G36&lt;=VLOOKUP(K36,'Data Validation'!$D$1:$H$15,3,FALSE)),2.2046,IF(AND(G36&gt;VLOOKUP(K36,'Data Validation'!$D$1:$H$15,4,FALSE),G36&lt;=VLOOKUP(K36,'Data Validation'!$D$1:$H$15,5,FALSE)),1,"")))</f>
        <v/>
      </c>
      <c r="AU36" s="64" t="str">
        <f t="shared" si="8"/>
        <v/>
      </c>
      <c r="AV36" t="str">
        <f t="shared" si="59"/>
        <v/>
      </c>
      <c r="AW36" t="str">
        <f t="shared" si="60"/>
        <v/>
      </c>
      <c r="AX36" t="str">
        <f>IF(OR(D36="",K36=""),"",IF(OR(AND(D36="Male",VLOOKUP(K36,'Data Validation'!$D$1:$I$15,6,FALSE)&lt;2),AND(D36="Female",VLOOKUP(K36,'Data Validation'!$D$1:$I$15,6,FALSE)=2)),-5,""))</f>
        <v/>
      </c>
      <c r="AY36" t="str">
        <f>IF(OR(C36="",I36=""),"",IF(OR(C36&lt;VLOOKUP(I36,'Data Validation'!$A$4:$C$19,2,FALSE),C36&gt;VLOOKUP(I36,'Data Validation'!$A$4:$C$19,3,FALSE)),-6,""))</f>
        <v/>
      </c>
      <c r="AZ36" s="67" t="str">
        <f t="shared" si="19"/>
        <v/>
      </c>
      <c r="BB36" s="38">
        <f t="shared" si="53"/>
        <v>0</v>
      </c>
      <c r="BI36">
        <f t="shared" si="61"/>
        <v>0</v>
      </c>
      <c r="BJ36">
        <f t="shared" si="62"/>
        <v>0</v>
      </c>
      <c r="BK36">
        <f t="shared" si="63"/>
        <v>0</v>
      </c>
      <c r="BL36">
        <f t="shared" si="64"/>
        <v>0</v>
      </c>
      <c r="BN36" s="55"/>
    </row>
    <row r="37" spans="1:68" hidden="1" x14ac:dyDescent="0.45">
      <c r="A37" s="5"/>
      <c r="B37" s="5"/>
      <c r="C37" s="14"/>
      <c r="D37" s="13"/>
      <c r="E37" s="25"/>
      <c r="F37" s="4"/>
      <c r="G37" s="14"/>
      <c r="H37" s="27"/>
      <c r="I37" s="27"/>
      <c r="J37" s="27"/>
      <c r="K37" s="27"/>
      <c r="L37" s="27" t="str">
        <f t="shared" si="30"/>
        <v/>
      </c>
      <c r="M37" s="27"/>
      <c r="N37" s="27"/>
      <c r="O37" s="36"/>
      <c r="P37" s="36"/>
      <c r="Q37" s="36"/>
      <c r="R37" s="36"/>
      <c r="S37" s="36"/>
      <c r="T37" s="36"/>
      <c r="U37" s="36"/>
      <c r="V37" s="29"/>
      <c r="W37" s="29"/>
      <c r="X37" s="31"/>
      <c r="Y37" s="31"/>
      <c r="Z37" s="30">
        <f t="shared" ca="1" si="32"/>
        <v>0</v>
      </c>
      <c r="AA37" s="36"/>
      <c r="AB37" s="36"/>
      <c r="AC37" s="36"/>
      <c r="AD37" s="36"/>
      <c r="AE37" s="36"/>
      <c r="AF37" s="36"/>
      <c r="AG37" s="37">
        <f t="shared" ca="1" si="58"/>
        <v>0</v>
      </c>
      <c r="AH37" s="3"/>
      <c r="AI37" s="3"/>
      <c r="AJ37" s="63" t="str">
        <f t="shared" ca="1" si="65"/>
        <v/>
      </c>
      <c r="AK37" s="63" t="str">
        <f t="shared" ca="1" si="66"/>
        <v/>
      </c>
      <c r="AL37" s="63" t="str">
        <f t="shared" ca="1" si="67"/>
        <v/>
      </c>
      <c r="AM37" s="69" t="str">
        <f t="shared" ca="1" si="68"/>
        <v/>
      </c>
      <c r="AN37" t="str">
        <f>IF(OR($D37="Female",$D37="Male"),VLOOKUP(ROUNDDOWN($G37*10*AT37,0),BL!A$2:$E$5001,IF($D37="Male",1,3)+$AP$2),"Gender")</f>
        <v>Gender</v>
      </c>
      <c r="AO37">
        <f t="shared" ca="1" si="13"/>
        <v>0</v>
      </c>
      <c r="AP37">
        <f t="shared" si="14"/>
        <v>0</v>
      </c>
      <c r="AQ37">
        <f t="shared" ca="1" si="15"/>
        <v>0</v>
      </c>
      <c r="AR37">
        <f t="shared" si="16"/>
        <v>0</v>
      </c>
      <c r="AS37" t="s">
        <v>133</v>
      </c>
      <c r="AT37" t="str">
        <f>IF(K37="","",IF(AND(G37&gt;VLOOKUP(K37,'Data Validation'!$D$1:$H$15,2,FALSE),G37&lt;=VLOOKUP(K37,'Data Validation'!$D$1:$H$15,3,FALSE)),2.2046,IF(AND(G37&gt;VLOOKUP(K37,'Data Validation'!$D$1:$H$15,4,FALSE),G37&lt;=VLOOKUP(K37,'Data Validation'!$D$1:$H$15,5,FALSE)),1,"")))</f>
        <v/>
      </c>
      <c r="AU37" s="64" t="str">
        <f t="shared" si="8"/>
        <v/>
      </c>
      <c r="AV37" t="str">
        <f t="shared" si="59"/>
        <v/>
      </c>
      <c r="AW37" t="str">
        <f t="shared" si="60"/>
        <v/>
      </c>
      <c r="AX37" t="str">
        <f>IF(OR(D37="",K37=""),"",IF(OR(AND(D37="Male",VLOOKUP(K37,'Data Validation'!$D$1:$I$15,6,FALSE)&lt;2),AND(D37="Female",VLOOKUP(K37,'Data Validation'!$D$1:$I$15,6,FALSE)=2)),-5,""))</f>
        <v/>
      </c>
      <c r="AY37" t="str">
        <f>IF(OR(C37="",I37=""),"",IF(OR(C37&lt;VLOOKUP(I37,'Data Validation'!$A$4:$C$19,2,FALSE),C37&gt;VLOOKUP(I37,'Data Validation'!$A$4:$C$19,3,FALSE)),-6,""))</f>
        <v/>
      </c>
      <c r="AZ37" s="67" t="str">
        <f t="shared" si="19"/>
        <v/>
      </c>
      <c r="BB37" s="38">
        <f t="shared" si="53"/>
        <v>0</v>
      </c>
      <c r="BI37">
        <f t="shared" si="61"/>
        <v>0</v>
      </c>
      <c r="BJ37">
        <f t="shared" si="62"/>
        <v>0</v>
      </c>
      <c r="BK37">
        <f t="shared" si="63"/>
        <v>0</v>
      </c>
      <c r="BL37">
        <f t="shared" si="64"/>
        <v>0</v>
      </c>
      <c r="BN37" s="55"/>
    </row>
    <row r="38" spans="1:68" ht="17.649999999999999" hidden="1" x14ac:dyDescent="0.5">
      <c r="A38" s="5"/>
      <c r="B38" s="5"/>
      <c r="C38" s="14"/>
      <c r="D38" s="13"/>
      <c r="E38" s="25"/>
      <c r="F38" s="4"/>
      <c r="G38" s="14"/>
      <c r="H38" s="27"/>
      <c r="I38" s="27"/>
      <c r="J38" s="27"/>
      <c r="K38" s="27"/>
      <c r="L38" s="27" t="str">
        <f t="shared" ref="L38:L39" si="69">IFERROR(IFERROR(IF(FIND("+",K38)=3,"198+","SHW"),TRUNC(2.2046*VALUE(LEFT(K38,FIND("/",K38)-1)))),"")</f>
        <v/>
      </c>
      <c r="M38" s="27"/>
      <c r="N38" s="27"/>
      <c r="O38" s="126" t="s">
        <v>26</v>
      </c>
      <c r="P38" s="127"/>
      <c r="Q38" s="127"/>
      <c r="R38" s="127"/>
      <c r="S38" s="127"/>
      <c r="T38" s="127"/>
      <c r="U38" s="128"/>
      <c r="V38" s="29"/>
      <c r="W38" s="29"/>
      <c r="X38" s="29"/>
      <c r="Y38" s="29"/>
      <c r="Z38" s="30">
        <f t="shared" ca="1" si="32"/>
        <v>0</v>
      </c>
      <c r="AA38" s="32"/>
      <c r="AB38" s="29"/>
      <c r="AC38" s="29"/>
      <c r="AD38" s="29"/>
      <c r="AE38" s="31"/>
      <c r="AF38" s="30">
        <f t="shared" ref="AF38:AF71" ca="1" si="70">2.5*TRUNC(MAX(0,INDIRECT(ADDRESS(ROW(),COLUMN()-4)&amp;":"&amp;ADDRESS(ROW(),COLUMN()-2)))/2.5)</f>
        <v>0</v>
      </c>
      <c r="AG38" s="30">
        <f ca="1">IF(Z38*AF38 &gt; 0, Z38+AF38, 0)</f>
        <v>0</v>
      </c>
      <c r="AH38" s="3"/>
      <c r="AI38" s="3"/>
      <c r="AJ38" s="63" t="str">
        <f t="shared" ca="1" si="65"/>
        <v/>
      </c>
      <c r="AK38" s="63" t="str">
        <f t="shared" ca="1" si="66"/>
        <v/>
      </c>
      <c r="AL38" s="63" t="str">
        <f t="shared" ca="1" si="67"/>
        <v/>
      </c>
      <c r="AM38" s="69" t="str">
        <f t="shared" ca="1" si="68"/>
        <v/>
      </c>
      <c r="AN38" t="str">
        <f>IF(OR($D38="Female",$D38="Male"),VLOOKUP(ROUNDDOWN($G38*10*AT38,0),BL!A$2:$E$5001,IF($D38="Male",1,3)+$AP$2),"Gender")</f>
        <v>Gender</v>
      </c>
      <c r="AO38">
        <f t="shared" ca="1" si="13"/>
        <v>0</v>
      </c>
      <c r="AP38">
        <f t="shared" si="14"/>
        <v>0</v>
      </c>
      <c r="AQ38">
        <f t="shared" ca="1" si="15"/>
        <v>0</v>
      </c>
      <c r="AR38">
        <f t="shared" ca="1" si="16"/>
        <v>0</v>
      </c>
      <c r="AS38" t="s">
        <v>136</v>
      </c>
      <c r="AT38" t="str">
        <f>IF(K38="","",IF(AND(G38&gt;VLOOKUP(K38,'Data Validation'!$D$1:$H$15,2,FALSE),G38&lt;=VLOOKUP(K38,'Data Validation'!$D$1:$H$15,3,FALSE)),2.2046,IF(AND(G38&gt;VLOOKUP(K38,'Data Validation'!$D$1:$H$15,4,FALSE),G38&lt;=VLOOKUP(K38,'Data Validation'!$D$1:$H$15,5,FALSE)),1,"")))</f>
        <v/>
      </c>
      <c r="AU38" s="64" t="str">
        <f t="shared" si="8"/>
        <v/>
      </c>
      <c r="AV38" t="str">
        <f>IF(OR(ABS(BJ38) &lt; ABS(BI38), ABS(BK38) &lt; ABS(BJ38), AND(BL38&lt;&gt;0, ABS(BL38) &lt; ABS(BK38)), AND(ABS(BJ38)&gt;ABS(BI38), ABS(BJ38)-ABS(BI38) &lt; 2.5), AND(ABS(BK38)&gt;ABS(BJ38), ABS(BK38)-ABS(BJ38) &lt; 2.5), AND(BL38&gt;0, BK38&lt;0), ABS(BN38) &lt; ABS(BM38), ABS(BO38) &lt; ABS(BN38), AND(BP38&lt;&gt;0, ABS(BP38) &lt; ABS(BO38)), AND(ABS(BN38)&gt;ABS(BM38), ABS(BN38)-ABS(BM38) &lt; 2.5), AND(ABS(BO38)&gt;ABS(BN38), ABS(BO38)-ABS(BN38) &lt; 2.5), AND(BP38&gt;0, BO38&lt;0)), -3,"")</f>
        <v/>
      </c>
      <c r="AW38" t="str">
        <f>IF(OR(AND(BJ38 &gt; 0, BJ38 = BI38), AND(BK38 &gt; 0, BK38 = BJ38), AND(BL38 &gt; 0, BL38 = BK38), AND(BI38 &gt; 0, BI38 = -BJ38), AND(BJ38 &gt; 0, BJ38 = -BK38), AND(BK38 &gt; 0, BK38 = -BL38), AND(BN38 &gt; 0, BN38 = BM38), AND(BO38 &gt; 0, BO38 = BN38), AND(BP38 &gt; 0, BP38 = BO38), AND(BM38 &gt; 0, BM38 = -BN38), AND(BN38 &gt; 0, BN38 = -BO38), AND(BO38 &gt; 0, BO38 = -BP38)),-4,"")</f>
        <v/>
      </c>
      <c r="AX38" t="str">
        <f>IF(OR(D38="",K38=""),"",IF(OR(AND(D38="Male",VLOOKUP(K38,'Data Validation'!$D$1:$I$15,6,FALSE)&lt;2),AND(D38="Female",VLOOKUP(K38,'Data Validation'!$D$1:$I$15,6,FALSE)=2)),-5,""))</f>
        <v/>
      </c>
      <c r="AY38" t="str">
        <f>IF(OR(C38="",I38=""),"",IF(OR(C38&lt;VLOOKUP(I38,'Data Validation'!$A$4:$C$19,2,FALSE),C38&gt;VLOOKUP(I38,'Data Validation'!$A$4:$C$19,3,FALSE)),-6,""))</f>
        <v/>
      </c>
      <c r="AZ38" s="67" t="str">
        <f t="shared" si="19"/>
        <v/>
      </c>
      <c r="BB38" s="38">
        <f t="shared" ref="BB38" si="71">MAX(V38:Y38)</f>
        <v>0</v>
      </c>
      <c r="BC38" s="38">
        <f t="shared" ref="BC38" si="72">MAX(AB38:AE38)</f>
        <v>0</v>
      </c>
      <c r="BI38">
        <f>IF(ISNUMBER(V38),V38,0)</f>
        <v>0</v>
      </c>
      <c r="BJ38">
        <f>IF(AND(ISNUMBER(W38),W38&lt;&gt;0),W38,IF(BI38&lt;=0,BI38,IF(AND(ISNUMBER(X38),X38&lt;&gt;0),-ABS(X38),-(BI38+2.5))))</f>
        <v>0</v>
      </c>
      <c r="BK38">
        <f>IF(AND(ISNUMBER(X38),X38&lt;&gt;0),X38,IF(BJ38&lt;=0,BJ38,-(BJ38+2.5)))</f>
        <v>0</v>
      </c>
      <c r="BL38">
        <f>IF(ISNUMBER(Y38),Y38,0)</f>
        <v>0</v>
      </c>
      <c r="BM38">
        <f>IF(ISNUMBER(AB38),AB38,0)</f>
        <v>0</v>
      </c>
      <c r="BN38" s="55">
        <f>IF(AND(ISNUMBER(AC38),AC38&lt;&gt;0),AC38,IF(BM38&lt;=0,BM38,IF(AND(ISNUMBER(AD38),AD38&lt;&gt;0),-ABS(AD38),-(BM38+2.5))))</f>
        <v>0</v>
      </c>
      <c r="BO38">
        <f>IF(AND(ISNUMBER(AD38),AD38&lt;&gt;0),AD38,IF(BN38&lt;=0,BN38,-(BN38+2.5)))</f>
        <v>0</v>
      </c>
      <c r="BP38">
        <f>IF(ISNUMBER(AE38),AE38,0)</f>
        <v>0</v>
      </c>
    </row>
    <row r="39" spans="1:68" hidden="1" x14ac:dyDescent="0.45">
      <c r="A39" s="5"/>
      <c r="B39" s="5"/>
      <c r="C39" s="14"/>
      <c r="D39" s="13"/>
      <c r="E39" s="25"/>
      <c r="F39" s="4"/>
      <c r="G39" s="14"/>
      <c r="H39" s="27"/>
      <c r="I39" s="27"/>
      <c r="J39" s="27"/>
      <c r="K39" s="27"/>
      <c r="L39" s="27" t="str">
        <f t="shared" si="69"/>
        <v/>
      </c>
      <c r="M39" s="27"/>
      <c r="N39" s="27"/>
      <c r="O39" s="32"/>
      <c r="P39" s="32"/>
      <c r="Q39" s="32"/>
      <c r="R39" s="32"/>
      <c r="S39" s="32"/>
      <c r="T39" s="32"/>
      <c r="U39" s="32"/>
      <c r="V39" s="29"/>
      <c r="W39" s="29"/>
      <c r="X39" s="29"/>
      <c r="Y39" s="29"/>
      <c r="Z39" s="30">
        <f t="shared" ca="1" si="32"/>
        <v>0</v>
      </c>
      <c r="AA39" s="32"/>
      <c r="AB39" s="29"/>
      <c r="AC39" s="29"/>
      <c r="AD39" s="29"/>
      <c r="AE39" s="31"/>
      <c r="AF39" s="30">
        <f t="shared" ca="1" si="70"/>
        <v>0</v>
      </c>
      <c r="AG39" s="30">
        <f t="shared" ref="AG39:AG53" ca="1" si="73">IF(Z39*AF39 &gt; 0, Z39+AF39, 0)</f>
        <v>0</v>
      </c>
      <c r="AH39" s="3"/>
      <c r="AI39" s="3"/>
      <c r="AJ39" s="63" t="str">
        <f t="shared" ca="1" si="65"/>
        <v/>
      </c>
      <c r="AK39" s="63" t="str">
        <f t="shared" ca="1" si="66"/>
        <v/>
      </c>
      <c r="AL39" s="63" t="str">
        <f t="shared" ca="1" si="67"/>
        <v/>
      </c>
      <c r="AM39" s="69" t="str">
        <f t="shared" ca="1" si="68"/>
        <v/>
      </c>
      <c r="AN39" t="str">
        <f>IF(OR($D39="Female",$D39="Male"),VLOOKUP(ROUNDDOWN($G39*10*AT39,0),BL!A$2:$E$5001,IF($D39="Male",1,3)+$AP$2),"Gender")</f>
        <v>Gender</v>
      </c>
      <c r="AO39">
        <f t="shared" ca="1" si="13"/>
        <v>0</v>
      </c>
      <c r="AP39">
        <f t="shared" si="14"/>
        <v>0</v>
      </c>
      <c r="AQ39">
        <f t="shared" ca="1" si="15"/>
        <v>0</v>
      </c>
      <c r="AR39">
        <f t="shared" ca="1" si="16"/>
        <v>0</v>
      </c>
      <c r="AS39" t="s">
        <v>136</v>
      </c>
      <c r="AT39" t="str">
        <f>IF(K39="","",IF(AND(G39&gt;VLOOKUP(K39,'Data Validation'!$D$1:$H$15,2,FALSE),G39&lt;=VLOOKUP(K39,'Data Validation'!$D$1:$H$15,3,FALSE)),2.2046,IF(AND(G39&gt;VLOOKUP(K39,'Data Validation'!$D$1:$H$15,4,FALSE),G39&lt;=VLOOKUP(K39,'Data Validation'!$D$1:$H$15,5,FALSE)),1,"")))</f>
        <v/>
      </c>
      <c r="AU39" s="64" t="str">
        <f t="shared" si="8"/>
        <v/>
      </c>
      <c r="AV39" t="str">
        <f t="shared" ref="AV39:AV53" si="74">IF(OR(ABS(BJ39) &lt; ABS(BI39), ABS(BK39) &lt; ABS(BJ39), AND(BL39&lt;&gt;0, ABS(BL39) &lt; ABS(BK39)), AND(ABS(BJ39)&gt;ABS(BI39), ABS(BJ39)-ABS(BI39) &lt; 2.5), AND(ABS(BK39)&gt;ABS(BJ39), ABS(BK39)-ABS(BJ39) &lt; 2.5), AND(BL39&gt;0, BK39&lt;0), ABS(BN39) &lt; ABS(BM39), ABS(BO39) &lt; ABS(BN39), AND(BP39&lt;&gt;0, ABS(BP39) &lt; ABS(BO39)), AND(ABS(BN39)&gt;ABS(BM39), ABS(BN39)-ABS(BM39) &lt; 2.5), AND(ABS(BO39)&gt;ABS(BN39), ABS(BO39)-ABS(BN39) &lt; 2.5), AND(BP39&gt;0, BO39&lt;0)), -3,"")</f>
        <v/>
      </c>
      <c r="AW39" t="str">
        <f t="shared" ref="AW39:AW53" si="75">IF(OR(AND(BJ39 &gt; 0, BJ39 = BI39), AND(BK39 &gt; 0, BK39 = BJ39), AND(BL39 &gt; 0, BL39 = BK39), AND(BI39 &gt; 0, BI39 = -BJ39), AND(BJ39 &gt; 0, BJ39 = -BK39), AND(BK39 &gt; 0, BK39 = -BL39), AND(BN39 &gt; 0, BN39 = BM39), AND(BO39 &gt; 0, BO39 = BN39), AND(BP39 &gt; 0, BP39 = BO39), AND(BM39 &gt; 0, BM39 = -BN39), AND(BN39 &gt; 0, BN39 = -BO39), AND(BO39 &gt; 0, BO39 = -BP39)),-4,"")</f>
        <v/>
      </c>
      <c r="AX39" t="str">
        <f>IF(OR(D39="",K39=""),"",IF(OR(AND(D39="Male",VLOOKUP(K39,'Data Validation'!$D$1:$I$15,6,FALSE)&lt;2),AND(D39="Female",VLOOKUP(K39,'Data Validation'!$D$1:$I$15,6,FALSE)=2)),-5,""))</f>
        <v/>
      </c>
      <c r="AY39" t="str">
        <f>IF(OR(C39="",I39=""),"",IF(OR(C39&lt;VLOOKUP(I39,'Data Validation'!$A$4:$C$19,2,FALSE),C39&gt;VLOOKUP(I39,'Data Validation'!$A$4:$C$19,3,FALSE)),-6,""))</f>
        <v/>
      </c>
      <c r="AZ39" s="67" t="str">
        <f t="shared" si="19"/>
        <v/>
      </c>
      <c r="BB39" s="38">
        <f t="shared" ref="BB39:BB53" si="76">MAX(V39:Y39)</f>
        <v>0</v>
      </c>
      <c r="BC39" s="38">
        <f t="shared" ref="BC39:BC72" si="77">MAX(AB39:AE39)</f>
        <v>0</v>
      </c>
      <c r="BI39">
        <f t="shared" ref="BI39:BI53" si="78">IF(ISNUMBER(V39),V39,0)</f>
        <v>0</v>
      </c>
      <c r="BJ39">
        <f t="shared" ref="BJ39:BJ53" si="79">IF(AND(ISNUMBER(W39),W39&lt;&gt;0),W39,IF(BI39&lt;=0,BI39,IF(AND(ISNUMBER(X39),X39&lt;&gt;0),-ABS(X39),-(BI39+2.5))))</f>
        <v>0</v>
      </c>
      <c r="BK39">
        <f t="shared" ref="BK39:BK53" si="80">IF(AND(ISNUMBER(X39),X39&lt;&gt;0),X39,IF(BJ39&lt;=0,BJ39,-(BJ39+2.5)))</f>
        <v>0</v>
      </c>
      <c r="BL39">
        <f t="shared" ref="BL39:BL53" si="81">IF(ISNUMBER(Y39),Y39,0)</f>
        <v>0</v>
      </c>
      <c r="BM39">
        <f t="shared" ref="BM39:BM53" si="82">IF(ISNUMBER(AB39),AB39,0)</f>
        <v>0</v>
      </c>
      <c r="BN39" s="55">
        <f t="shared" ref="BN39:BN53" si="83">IF(AND(ISNUMBER(AC39),AC39&lt;&gt;0),AC39,IF(BM39&lt;=0,BM39,IF(AND(ISNUMBER(AD39),AD39&lt;&gt;0),-ABS(AD39),-(BM39+2.5))))</f>
        <v>0</v>
      </c>
      <c r="BO39">
        <f t="shared" ref="BO39:BO53" si="84">IF(AND(ISNUMBER(AD39),AD39&lt;&gt;0),AD39,IF(BN39&lt;=0,BN39,-(BN39+2.5)))</f>
        <v>0</v>
      </c>
      <c r="BP39">
        <f t="shared" ref="BP39:BP53" si="85">IF(ISNUMBER(AE39),AE39,0)</f>
        <v>0</v>
      </c>
    </row>
    <row r="40" spans="1:68" hidden="1" x14ac:dyDescent="0.45">
      <c r="A40" s="5"/>
      <c r="B40" s="5"/>
      <c r="C40" s="14"/>
      <c r="D40" s="13"/>
      <c r="E40" s="25"/>
      <c r="F40" s="4"/>
      <c r="G40" s="14"/>
      <c r="H40" s="27"/>
      <c r="I40" s="27"/>
      <c r="J40" s="27"/>
      <c r="K40" s="27"/>
      <c r="L40" s="27" t="str">
        <f t="shared" si="30"/>
        <v/>
      </c>
      <c r="M40" s="27"/>
      <c r="N40" s="27"/>
      <c r="O40" s="32"/>
      <c r="P40" s="32"/>
      <c r="Q40" s="32"/>
      <c r="R40" s="32"/>
      <c r="S40" s="32"/>
      <c r="T40" s="32"/>
      <c r="U40" s="32"/>
      <c r="V40" s="29"/>
      <c r="W40" s="29"/>
      <c r="X40" s="31"/>
      <c r="Y40" s="31"/>
      <c r="Z40" s="30">
        <f t="shared" ca="1" si="32"/>
        <v>0</v>
      </c>
      <c r="AA40" s="32"/>
      <c r="AB40" s="29"/>
      <c r="AC40" s="29"/>
      <c r="AD40" s="29"/>
      <c r="AE40" s="31"/>
      <c r="AF40" s="30">
        <f t="shared" ca="1" si="70"/>
        <v>0</v>
      </c>
      <c r="AG40" s="30">
        <f t="shared" ca="1" si="73"/>
        <v>0</v>
      </c>
      <c r="AH40" s="3"/>
      <c r="AI40" s="3"/>
      <c r="AJ40" s="63" t="str">
        <f t="shared" ca="1" si="65"/>
        <v/>
      </c>
      <c r="AK40" s="63" t="str">
        <f t="shared" ca="1" si="66"/>
        <v/>
      </c>
      <c r="AL40" s="63" t="str">
        <f t="shared" ca="1" si="67"/>
        <v/>
      </c>
      <c r="AM40" s="69" t="str">
        <f t="shared" ca="1" si="68"/>
        <v/>
      </c>
      <c r="AN40" t="str">
        <f>IF(OR($D40="Female",$D40="Male"),VLOOKUP(ROUNDDOWN($G40*10*AT40,0),BL!A$2:$E$5001,IF($D40="Male",1,3)+$AP$2),"Gender")</f>
        <v>Gender</v>
      </c>
      <c r="AO40">
        <f t="shared" ca="1" si="13"/>
        <v>0</v>
      </c>
      <c r="AP40">
        <f t="shared" si="14"/>
        <v>0</v>
      </c>
      <c r="AQ40">
        <f t="shared" ca="1" si="15"/>
        <v>0</v>
      </c>
      <c r="AR40">
        <f t="shared" ca="1" si="16"/>
        <v>0</v>
      </c>
      <c r="AS40" t="s">
        <v>136</v>
      </c>
      <c r="AT40" t="str">
        <f>IF(K40="","",IF(AND(G40&gt;VLOOKUP(K40,'Data Validation'!$D$1:$H$15,2,FALSE),G40&lt;=VLOOKUP(K40,'Data Validation'!$D$1:$H$15,3,FALSE)),2.2046,IF(AND(G40&gt;VLOOKUP(K40,'Data Validation'!$D$1:$H$15,4,FALSE),G40&lt;=VLOOKUP(K40,'Data Validation'!$D$1:$H$15,5,FALSE)),1,"")))</f>
        <v/>
      </c>
      <c r="AU40" s="64" t="str">
        <f t="shared" si="8"/>
        <v/>
      </c>
      <c r="AV40" t="str">
        <f t="shared" si="74"/>
        <v/>
      </c>
      <c r="AW40" t="str">
        <f t="shared" si="75"/>
        <v/>
      </c>
      <c r="AX40" t="str">
        <f>IF(OR(D40="",K40=""),"",IF(OR(AND(D40="Male",VLOOKUP(K40,'Data Validation'!$D$1:$I$15,6,FALSE)&lt;2),AND(D40="Female",VLOOKUP(K40,'Data Validation'!$D$1:$I$15,6,FALSE)=2)),-5,""))</f>
        <v/>
      </c>
      <c r="AY40" t="str">
        <f>IF(OR(C40="",I40=""),"",IF(OR(C40&lt;VLOOKUP(I40,'Data Validation'!$A$4:$C$19,2,FALSE),C40&gt;VLOOKUP(I40,'Data Validation'!$A$4:$C$19,3,FALSE)),-6,""))</f>
        <v/>
      </c>
      <c r="AZ40" s="67" t="str">
        <f t="shared" si="19"/>
        <v/>
      </c>
      <c r="BB40" s="38">
        <f t="shared" si="76"/>
        <v>0</v>
      </c>
      <c r="BC40" s="38">
        <f t="shared" si="77"/>
        <v>0</v>
      </c>
      <c r="BI40">
        <f t="shared" si="78"/>
        <v>0</v>
      </c>
      <c r="BJ40">
        <f t="shared" si="79"/>
        <v>0</v>
      </c>
      <c r="BK40">
        <f t="shared" si="80"/>
        <v>0</v>
      </c>
      <c r="BL40">
        <f t="shared" si="81"/>
        <v>0</v>
      </c>
      <c r="BM40">
        <f t="shared" si="82"/>
        <v>0</v>
      </c>
      <c r="BN40" s="55">
        <f t="shared" si="83"/>
        <v>0</v>
      </c>
      <c r="BO40">
        <f t="shared" si="84"/>
        <v>0</v>
      </c>
      <c r="BP40">
        <f t="shared" si="85"/>
        <v>0</v>
      </c>
    </row>
    <row r="41" spans="1:68" hidden="1" x14ac:dyDescent="0.45">
      <c r="A41" s="5"/>
      <c r="B41" s="5"/>
      <c r="C41" s="14"/>
      <c r="D41" s="13"/>
      <c r="E41" s="25"/>
      <c r="F41" s="4"/>
      <c r="G41" s="14"/>
      <c r="H41" s="27"/>
      <c r="I41" s="27"/>
      <c r="J41" s="27"/>
      <c r="K41" s="27"/>
      <c r="L41" s="27" t="str">
        <f t="shared" si="30"/>
        <v/>
      </c>
      <c r="M41" s="27"/>
      <c r="N41" s="27"/>
      <c r="O41" s="32"/>
      <c r="P41" s="32"/>
      <c r="Q41" s="32"/>
      <c r="R41" s="32"/>
      <c r="S41" s="32"/>
      <c r="T41" s="32"/>
      <c r="U41" s="32"/>
      <c r="V41" s="29"/>
      <c r="W41" s="29"/>
      <c r="X41" s="31"/>
      <c r="Y41" s="31"/>
      <c r="Z41" s="30">
        <f t="shared" ca="1" si="32"/>
        <v>0</v>
      </c>
      <c r="AA41" s="32"/>
      <c r="AB41" s="29"/>
      <c r="AC41" s="29"/>
      <c r="AD41" s="29"/>
      <c r="AE41" s="31"/>
      <c r="AF41" s="30">
        <f t="shared" ca="1" si="70"/>
        <v>0</v>
      </c>
      <c r="AG41" s="30">
        <f t="shared" ca="1" si="73"/>
        <v>0</v>
      </c>
      <c r="AH41" s="3"/>
      <c r="AI41" s="3"/>
      <c r="AJ41" s="63" t="str">
        <f t="shared" ca="1" si="65"/>
        <v/>
      </c>
      <c r="AK41" s="63" t="str">
        <f t="shared" ca="1" si="66"/>
        <v/>
      </c>
      <c r="AL41" s="63" t="str">
        <f t="shared" ca="1" si="67"/>
        <v/>
      </c>
      <c r="AM41" s="69" t="str">
        <f t="shared" ca="1" si="68"/>
        <v/>
      </c>
      <c r="AN41" t="str">
        <f>IF(OR($D41="Female",$D41="Male"),VLOOKUP(ROUNDDOWN($G41*10*AT41,0),BL!A$2:$E$5001,IF($D41="Male",1,3)+$AP$2),"Gender")</f>
        <v>Gender</v>
      </c>
      <c r="AO41">
        <f t="shared" ca="1" si="13"/>
        <v>0</v>
      </c>
      <c r="AP41">
        <f t="shared" si="14"/>
        <v>0</v>
      </c>
      <c r="AQ41">
        <f t="shared" ca="1" si="15"/>
        <v>0</v>
      </c>
      <c r="AR41">
        <f t="shared" ca="1" si="16"/>
        <v>0</v>
      </c>
      <c r="AS41" t="s">
        <v>136</v>
      </c>
      <c r="AT41" t="str">
        <f>IF(K41="","",IF(AND(G41&gt;VLOOKUP(K41,'Data Validation'!$D$1:$H$15,2,FALSE),G41&lt;=VLOOKUP(K41,'Data Validation'!$D$1:$H$15,3,FALSE)),2.2046,IF(AND(G41&gt;VLOOKUP(K41,'Data Validation'!$D$1:$H$15,4,FALSE),G41&lt;=VLOOKUP(K41,'Data Validation'!$D$1:$H$15,5,FALSE)),1,"")))</f>
        <v/>
      </c>
      <c r="AU41" s="64" t="str">
        <f t="shared" si="8"/>
        <v/>
      </c>
      <c r="AV41" t="str">
        <f t="shared" si="74"/>
        <v/>
      </c>
      <c r="AW41" t="str">
        <f t="shared" si="75"/>
        <v/>
      </c>
      <c r="AX41" t="str">
        <f>IF(OR(D41="",K41=""),"",IF(OR(AND(D41="Male",VLOOKUP(K41,'Data Validation'!$D$1:$I$15,6,FALSE)&lt;2),AND(D41="Female",VLOOKUP(K41,'Data Validation'!$D$1:$I$15,6,FALSE)=2)),-5,""))</f>
        <v/>
      </c>
      <c r="AY41" t="str">
        <f>IF(OR(C41="",I41=""),"",IF(OR(C41&lt;VLOOKUP(I41,'Data Validation'!$A$4:$C$19,2,FALSE),C41&gt;VLOOKUP(I41,'Data Validation'!$A$4:$C$19,3,FALSE)),-6,""))</f>
        <v/>
      </c>
      <c r="AZ41" s="67" t="str">
        <f t="shared" si="19"/>
        <v/>
      </c>
      <c r="BB41" s="38">
        <f t="shared" si="76"/>
        <v>0</v>
      </c>
      <c r="BC41" s="38">
        <f t="shared" si="77"/>
        <v>0</v>
      </c>
      <c r="BI41">
        <f t="shared" si="78"/>
        <v>0</v>
      </c>
      <c r="BJ41">
        <f t="shared" si="79"/>
        <v>0</v>
      </c>
      <c r="BK41">
        <f t="shared" si="80"/>
        <v>0</v>
      </c>
      <c r="BL41">
        <f t="shared" si="81"/>
        <v>0</v>
      </c>
      <c r="BM41">
        <f t="shared" si="82"/>
        <v>0</v>
      </c>
      <c r="BN41" s="55">
        <f t="shared" si="83"/>
        <v>0</v>
      </c>
      <c r="BO41">
        <f t="shared" si="84"/>
        <v>0</v>
      </c>
      <c r="BP41">
        <f t="shared" si="85"/>
        <v>0</v>
      </c>
    </row>
    <row r="42" spans="1:68" hidden="1" x14ac:dyDescent="0.45">
      <c r="A42" s="5"/>
      <c r="B42" s="5"/>
      <c r="C42" s="14"/>
      <c r="D42" s="13"/>
      <c r="E42" s="25"/>
      <c r="F42" s="4"/>
      <c r="G42" s="14"/>
      <c r="H42" s="27"/>
      <c r="I42" s="27"/>
      <c r="J42" s="27"/>
      <c r="K42" s="27"/>
      <c r="L42" s="27" t="str">
        <f t="shared" si="30"/>
        <v/>
      </c>
      <c r="M42" s="27"/>
      <c r="N42" s="27"/>
      <c r="O42" s="32"/>
      <c r="P42" s="32"/>
      <c r="Q42" s="32"/>
      <c r="R42" s="32"/>
      <c r="S42" s="32"/>
      <c r="T42" s="32"/>
      <c r="U42" s="32"/>
      <c r="V42" s="29"/>
      <c r="W42" s="29"/>
      <c r="X42" s="31"/>
      <c r="Y42" s="31"/>
      <c r="Z42" s="30">
        <f t="shared" ca="1" si="32"/>
        <v>0</v>
      </c>
      <c r="AA42" s="32"/>
      <c r="AB42" s="29"/>
      <c r="AC42" s="29"/>
      <c r="AD42" s="29"/>
      <c r="AE42" s="31"/>
      <c r="AF42" s="30">
        <f t="shared" ca="1" si="70"/>
        <v>0</v>
      </c>
      <c r="AG42" s="30">
        <f t="shared" ca="1" si="73"/>
        <v>0</v>
      </c>
      <c r="AH42" s="3"/>
      <c r="AI42" s="3"/>
      <c r="AJ42" s="63" t="str">
        <f t="shared" ca="1" si="65"/>
        <v/>
      </c>
      <c r="AK42" s="63" t="str">
        <f t="shared" ca="1" si="66"/>
        <v/>
      </c>
      <c r="AL42" s="63" t="str">
        <f t="shared" ca="1" si="67"/>
        <v/>
      </c>
      <c r="AM42" s="69" t="str">
        <f t="shared" ca="1" si="68"/>
        <v/>
      </c>
      <c r="AN42" t="str">
        <f>IF(OR($D42="Female",$D42="Male"),VLOOKUP(ROUNDDOWN($G42*10*AT42,0),BL!A$2:$E$5001,IF($D42="Male",1,3)+$AP$2),"Gender")</f>
        <v>Gender</v>
      </c>
      <c r="AO42">
        <f t="shared" ca="1" si="13"/>
        <v>0</v>
      </c>
      <c r="AP42">
        <f t="shared" si="14"/>
        <v>0</v>
      </c>
      <c r="AQ42">
        <f t="shared" ca="1" si="15"/>
        <v>0</v>
      </c>
      <c r="AR42">
        <f t="shared" ca="1" si="16"/>
        <v>0</v>
      </c>
      <c r="AS42" t="s">
        <v>136</v>
      </c>
      <c r="AT42" t="str">
        <f>IF(K42="","",IF(AND(G42&gt;VLOOKUP(K42,'Data Validation'!$D$1:$H$15,2,FALSE),G42&lt;=VLOOKUP(K42,'Data Validation'!$D$1:$H$15,3,FALSE)),2.2046,IF(AND(G42&gt;VLOOKUP(K42,'Data Validation'!$D$1:$H$15,4,FALSE),G42&lt;=VLOOKUP(K42,'Data Validation'!$D$1:$H$15,5,FALSE)),1,"")))</f>
        <v/>
      </c>
      <c r="AU42" s="64" t="str">
        <f t="shared" si="8"/>
        <v/>
      </c>
      <c r="AV42" t="str">
        <f t="shared" si="74"/>
        <v/>
      </c>
      <c r="AW42" t="str">
        <f t="shared" si="75"/>
        <v/>
      </c>
      <c r="AX42" t="str">
        <f>IF(OR(D42="",K42=""),"",IF(OR(AND(D42="Male",VLOOKUP(K42,'Data Validation'!$D$1:$I$15,6,FALSE)&lt;2),AND(D42="Female",VLOOKUP(K42,'Data Validation'!$D$1:$I$15,6,FALSE)=2)),-5,""))</f>
        <v/>
      </c>
      <c r="AY42" t="str">
        <f>IF(OR(C42="",I42=""),"",IF(OR(C42&lt;VLOOKUP(I42,'Data Validation'!$A$4:$C$19,2,FALSE),C42&gt;VLOOKUP(I42,'Data Validation'!$A$4:$C$19,3,FALSE)),-6,""))</f>
        <v/>
      </c>
      <c r="AZ42" s="67" t="str">
        <f t="shared" si="19"/>
        <v/>
      </c>
      <c r="BB42" s="38">
        <f t="shared" si="76"/>
        <v>0</v>
      </c>
      <c r="BC42" s="38">
        <f t="shared" si="77"/>
        <v>0</v>
      </c>
      <c r="BI42">
        <f t="shared" si="78"/>
        <v>0</v>
      </c>
      <c r="BJ42">
        <f t="shared" si="79"/>
        <v>0</v>
      </c>
      <c r="BK42">
        <f t="shared" si="80"/>
        <v>0</v>
      </c>
      <c r="BL42">
        <f t="shared" si="81"/>
        <v>0</v>
      </c>
      <c r="BM42">
        <f t="shared" si="82"/>
        <v>0</v>
      </c>
      <c r="BN42" s="55">
        <f t="shared" si="83"/>
        <v>0</v>
      </c>
      <c r="BO42">
        <f t="shared" si="84"/>
        <v>0</v>
      </c>
      <c r="BP42">
        <f t="shared" si="85"/>
        <v>0</v>
      </c>
    </row>
    <row r="43" spans="1:68" hidden="1" x14ac:dyDescent="0.45">
      <c r="A43" s="5"/>
      <c r="B43" s="5"/>
      <c r="C43" s="14"/>
      <c r="D43" s="13"/>
      <c r="E43" s="25"/>
      <c r="F43" s="4"/>
      <c r="G43" s="14"/>
      <c r="H43" s="27"/>
      <c r="I43" s="27"/>
      <c r="J43" s="27"/>
      <c r="K43" s="27"/>
      <c r="L43" s="27" t="str">
        <f t="shared" si="30"/>
        <v/>
      </c>
      <c r="M43" s="27"/>
      <c r="N43" s="27"/>
      <c r="O43" s="32"/>
      <c r="P43" s="32"/>
      <c r="Q43" s="32"/>
      <c r="R43" s="32"/>
      <c r="S43" s="32"/>
      <c r="T43" s="32"/>
      <c r="U43" s="32"/>
      <c r="V43" s="29"/>
      <c r="W43" s="29"/>
      <c r="X43" s="31"/>
      <c r="Y43" s="31"/>
      <c r="Z43" s="30">
        <f t="shared" ca="1" si="32"/>
        <v>0</v>
      </c>
      <c r="AA43" s="32"/>
      <c r="AB43" s="29"/>
      <c r="AC43" s="29"/>
      <c r="AD43" s="29"/>
      <c r="AE43" s="31"/>
      <c r="AF43" s="30">
        <f t="shared" ca="1" si="70"/>
        <v>0</v>
      </c>
      <c r="AG43" s="30">
        <f t="shared" ca="1" si="73"/>
        <v>0</v>
      </c>
      <c r="AH43" s="3"/>
      <c r="AI43" s="3"/>
      <c r="AJ43" s="63" t="str">
        <f t="shared" ca="1" si="65"/>
        <v/>
      </c>
      <c r="AK43" s="63" t="str">
        <f t="shared" ca="1" si="66"/>
        <v/>
      </c>
      <c r="AL43" s="63" t="str">
        <f t="shared" ca="1" si="67"/>
        <v/>
      </c>
      <c r="AM43" s="69" t="str">
        <f t="shared" ca="1" si="68"/>
        <v/>
      </c>
      <c r="AN43" t="str">
        <f>IF(OR($D43="Female",$D43="Male"),VLOOKUP(ROUNDDOWN($G43*10*AT43,0),BL!A$2:$E$5001,IF($D43="Male",1,3)+$AP$2),"Gender")</f>
        <v>Gender</v>
      </c>
      <c r="AO43">
        <f t="shared" ca="1" si="13"/>
        <v>0</v>
      </c>
      <c r="AP43">
        <f t="shared" si="14"/>
        <v>0</v>
      </c>
      <c r="AQ43">
        <f t="shared" ca="1" si="15"/>
        <v>0</v>
      </c>
      <c r="AR43">
        <f t="shared" ca="1" si="16"/>
        <v>0</v>
      </c>
      <c r="AS43" t="s">
        <v>136</v>
      </c>
      <c r="AT43" t="str">
        <f>IF(K43="","",IF(AND(G43&gt;VLOOKUP(K43,'Data Validation'!$D$1:$H$15,2,FALSE),G43&lt;=VLOOKUP(K43,'Data Validation'!$D$1:$H$15,3,FALSE)),2.2046,IF(AND(G43&gt;VLOOKUP(K43,'Data Validation'!$D$1:$H$15,4,FALSE),G43&lt;=VLOOKUP(K43,'Data Validation'!$D$1:$H$15,5,FALSE)),1,"")))</f>
        <v/>
      </c>
      <c r="AU43" s="64" t="str">
        <f t="shared" si="8"/>
        <v/>
      </c>
      <c r="AV43" t="str">
        <f t="shared" si="74"/>
        <v/>
      </c>
      <c r="AW43" t="str">
        <f t="shared" si="75"/>
        <v/>
      </c>
      <c r="AX43" t="str">
        <f>IF(OR(D43="",K43=""),"",IF(OR(AND(D43="Male",VLOOKUP(K43,'Data Validation'!$D$1:$I$15,6,FALSE)&lt;2),AND(D43="Female",VLOOKUP(K43,'Data Validation'!$D$1:$I$15,6,FALSE)=2)),-5,""))</f>
        <v/>
      </c>
      <c r="AY43" t="str">
        <f>IF(OR(C43="",I43=""),"",IF(OR(C43&lt;VLOOKUP(I43,'Data Validation'!$A$4:$C$19,2,FALSE),C43&gt;VLOOKUP(I43,'Data Validation'!$A$4:$C$19,3,FALSE)),-6,""))</f>
        <v/>
      </c>
      <c r="AZ43" s="67" t="str">
        <f t="shared" si="19"/>
        <v/>
      </c>
      <c r="BB43" s="38">
        <f t="shared" si="76"/>
        <v>0</v>
      </c>
      <c r="BC43" s="38">
        <f t="shared" si="77"/>
        <v>0</v>
      </c>
      <c r="BI43">
        <f t="shared" si="78"/>
        <v>0</v>
      </c>
      <c r="BJ43">
        <f t="shared" si="79"/>
        <v>0</v>
      </c>
      <c r="BK43">
        <f t="shared" si="80"/>
        <v>0</v>
      </c>
      <c r="BL43">
        <f t="shared" si="81"/>
        <v>0</v>
      </c>
      <c r="BM43">
        <f t="shared" si="82"/>
        <v>0</v>
      </c>
      <c r="BN43" s="55">
        <f t="shared" si="83"/>
        <v>0</v>
      </c>
      <c r="BO43">
        <f t="shared" si="84"/>
        <v>0</v>
      </c>
      <c r="BP43">
        <f t="shared" si="85"/>
        <v>0</v>
      </c>
    </row>
    <row r="44" spans="1:68" hidden="1" x14ac:dyDescent="0.45">
      <c r="A44" s="5"/>
      <c r="B44" s="5"/>
      <c r="C44" s="14"/>
      <c r="D44" s="13"/>
      <c r="E44" s="25"/>
      <c r="F44" s="4"/>
      <c r="G44" s="14"/>
      <c r="H44" s="27"/>
      <c r="I44" s="27"/>
      <c r="J44" s="27"/>
      <c r="K44" s="27"/>
      <c r="L44" s="27" t="str">
        <f t="shared" si="30"/>
        <v/>
      </c>
      <c r="M44" s="27"/>
      <c r="N44" s="27"/>
      <c r="O44" s="32"/>
      <c r="P44" s="32"/>
      <c r="Q44" s="32"/>
      <c r="R44" s="32"/>
      <c r="S44" s="32"/>
      <c r="T44" s="32"/>
      <c r="U44" s="32"/>
      <c r="V44" s="29"/>
      <c r="W44" s="29"/>
      <c r="X44" s="31"/>
      <c r="Y44" s="31"/>
      <c r="Z44" s="30">
        <f t="shared" ca="1" si="32"/>
        <v>0</v>
      </c>
      <c r="AA44" s="32"/>
      <c r="AB44" s="29"/>
      <c r="AC44" s="29"/>
      <c r="AD44" s="29"/>
      <c r="AE44" s="31"/>
      <c r="AF44" s="30">
        <f t="shared" ca="1" si="70"/>
        <v>0</v>
      </c>
      <c r="AG44" s="30">
        <f t="shared" ca="1" si="73"/>
        <v>0</v>
      </c>
      <c r="AH44" s="3"/>
      <c r="AI44" s="3"/>
      <c r="AJ44" s="63" t="str">
        <f t="shared" ca="1" si="65"/>
        <v/>
      </c>
      <c r="AK44" s="63" t="str">
        <f t="shared" ca="1" si="66"/>
        <v/>
      </c>
      <c r="AL44" s="63" t="str">
        <f t="shared" ca="1" si="67"/>
        <v/>
      </c>
      <c r="AM44" s="69" t="str">
        <f t="shared" ca="1" si="68"/>
        <v/>
      </c>
      <c r="AN44" t="str">
        <f>IF(OR($D44="Female",$D44="Male"),VLOOKUP(ROUNDDOWN($G44*10*AT44,0),BL!A$2:$E$5001,IF($D44="Male",1,3)+$AP$2),"Gender")</f>
        <v>Gender</v>
      </c>
      <c r="AO44">
        <f t="shared" ca="1" si="13"/>
        <v>0</v>
      </c>
      <c r="AP44">
        <f t="shared" si="14"/>
        <v>0</v>
      </c>
      <c r="AQ44">
        <f t="shared" ca="1" si="15"/>
        <v>0</v>
      </c>
      <c r="AR44">
        <f t="shared" ca="1" si="16"/>
        <v>0</v>
      </c>
      <c r="AS44" t="s">
        <v>136</v>
      </c>
      <c r="AT44" t="str">
        <f>IF(K44="","",IF(AND(G44&gt;VLOOKUP(K44,'Data Validation'!$D$1:$H$15,2,FALSE),G44&lt;=VLOOKUP(K44,'Data Validation'!$D$1:$H$15,3,FALSE)),2.2046,IF(AND(G44&gt;VLOOKUP(K44,'Data Validation'!$D$1:$H$15,4,FALSE),G44&lt;=VLOOKUP(K44,'Data Validation'!$D$1:$H$15,5,FALSE)),1,"")))</f>
        <v/>
      </c>
      <c r="AU44" s="64" t="str">
        <f t="shared" si="8"/>
        <v/>
      </c>
      <c r="AV44" t="str">
        <f t="shared" si="74"/>
        <v/>
      </c>
      <c r="AW44" t="str">
        <f t="shared" si="75"/>
        <v/>
      </c>
      <c r="AX44" t="str">
        <f>IF(OR(D44="",K44=""),"",IF(OR(AND(D44="Male",VLOOKUP(K44,'Data Validation'!$D$1:$I$15,6,FALSE)&lt;2),AND(D44="Female",VLOOKUP(K44,'Data Validation'!$D$1:$I$15,6,FALSE)=2)),-5,""))</f>
        <v/>
      </c>
      <c r="AY44" t="str">
        <f>IF(OR(C44="",I44=""),"",IF(OR(C44&lt;VLOOKUP(I44,'Data Validation'!$A$4:$C$19,2,FALSE),C44&gt;VLOOKUP(I44,'Data Validation'!$A$4:$C$19,3,FALSE)),-6,""))</f>
        <v/>
      </c>
      <c r="AZ44" s="67" t="str">
        <f t="shared" si="19"/>
        <v/>
      </c>
      <c r="BB44" s="38">
        <f t="shared" si="76"/>
        <v>0</v>
      </c>
      <c r="BC44" s="38">
        <f t="shared" si="77"/>
        <v>0</v>
      </c>
      <c r="BI44">
        <f t="shared" si="78"/>
        <v>0</v>
      </c>
      <c r="BJ44">
        <f t="shared" si="79"/>
        <v>0</v>
      </c>
      <c r="BK44">
        <f t="shared" si="80"/>
        <v>0</v>
      </c>
      <c r="BL44">
        <f t="shared" si="81"/>
        <v>0</v>
      </c>
      <c r="BM44">
        <f t="shared" si="82"/>
        <v>0</v>
      </c>
      <c r="BN44" s="55">
        <f t="shared" si="83"/>
        <v>0</v>
      </c>
      <c r="BO44">
        <f t="shared" si="84"/>
        <v>0</v>
      </c>
      <c r="BP44">
        <f t="shared" si="85"/>
        <v>0</v>
      </c>
    </row>
    <row r="45" spans="1:68" hidden="1" x14ac:dyDescent="0.45">
      <c r="A45" s="5"/>
      <c r="B45" s="5"/>
      <c r="C45" s="14"/>
      <c r="D45" s="13"/>
      <c r="E45" s="25"/>
      <c r="F45" s="4"/>
      <c r="G45" s="14"/>
      <c r="H45" s="27"/>
      <c r="I45" s="27"/>
      <c r="J45" s="27"/>
      <c r="K45" s="27"/>
      <c r="L45" s="27" t="str">
        <f t="shared" si="30"/>
        <v/>
      </c>
      <c r="M45" s="27"/>
      <c r="N45" s="27"/>
      <c r="O45" s="32"/>
      <c r="P45" s="32"/>
      <c r="Q45" s="32"/>
      <c r="R45" s="32"/>
      <c r="S45" s="32"/>
      <c r="T45" s="32"/>
      <c r="U45" s="32"/>
      <c r="V45" s="29"/>
      <c r="W45" s="29"/>
      <c r="X45" s="31"/>
      <c r="Y45" s="31"/>
      <c r="Z45" s="30">
        <f t="shared" ca="1" si="32"/>
        <v>0</v>
      </c>
      <c r="AA45" s="32"/>
      <c r="AB45" s="29"/>
      <c r="AC45" s="29"/>
      <c r="AD45" s="29"/>
      <c r="AE45" s="31"/>
      <c r="AF45" s="30">
        <f t="shared" ca="1" si="70"/>
        <v>0</v>
      </c>
      <c r="AG45" s="30">
        <f t="shared" ca="1" si="73"/>
        <v>0</v>
      </c>
      <c r="AH45" s="3"/>
      <c r="AI45" s="3"/>
      <c r="AJ45" s="63" t="str">
        <f t="shared" ca="1" si="65"/>
        <v/>
      </c>
      <c r="AK45" s="63" t="str">
        <f t="shared" ca="1" si="66"/>
        <v/>
      </c>
      <c r="AL45" s="63" t="str">
        <f t="shared" ca="1" si="67"/>
        <v/>
      </c>
      <c r="AM45" s="69" t="str">
        <f t="shared" ca="1" si="68"/>
        <v/>
      </c>
      <c r="AN45" t="str">
        <f>IF(OR($D45="Female",$D45="Male"),VLOOKUP(ROUNDDOWN($G45*10*AT45,0),BL!A$2:$E$5001,IF($D45="Male",1,3)+$AP$2),"Gender")</f>
        <v>Gender</v>
      </c>
      <c r="AO45">
        <f t="shared" ca="1" si="13"/>
        <v>0</v>
      </c>
      <c r="AP45">
        <f t="shared" si="14"/>
        <v>0</v>
      </c>
      <c r="AQ45">
        <f t="shared" ca="1" si="15"/>
        <v>0</v>
      </c>
      <c r="AR45">
        <f t="shared" ca="1" si="16"/>
        <v>0</v>
      </c>
      <c r="AS45" t="s">
        <v>136</v>
      </c>
      <c r="AT45" t="str">
        <f>IF(K45="","",IF(AND(G45&gt;VLOOKUP(K45,'Data Validation'!$D$1:$H$15,2,FALSE),G45&lt;=VLOOKUP(K45,'Data Validation'!$D$1:$H$15,3,FALSE)),2.2046,IF(AND(G45&gt;VLOOKUP(K45,'Data Validation'!$D$1:$H$15,4,FALSE),G45&lt;=VLOOKUP(K45,'Data Validation'!$D$1:$H$15,5,FALSE)),1,"")))</f>
        <v/>
      </c>
      <c r="AU45" s="64" t="str">
        <f t="shared" si="8"/>
        <v/>
      </c>
      <c r="AV45" t="str">
        <f t="shared" si="74"/>
        <v/>
      </c>
      <c r="AW45" t="str">
        <f t="shared" si="75"/>
        <v/>
      </c>
      <c r="AX45" t="str">
        <f>IF(OR(D45="",K45=""),"",IF(OR(AND(D45="Male",VLOOKUP(K45,'Data Validation'!$D$1:$I$15,6,FALSE)&lt;2),AND(D45="Female",VLOOKUP(K45,'Data Validation'!$D$1:$I$15,6,FALSE)=2)),-5,""))</f>
        <v/>
      </c>
      <c r="AY45" t="str">
        <f>IF(OR(C45="",I45=""),"",IF(OR(C45&lt;VLOOKUP(I45,'Data Validation'!$A$4:$C$19,2,FALSE),C45&gt;VLOOKUP(I45,'Data Validation'!$A$4:$C$19,3,FALSE)),-6,""))</f>
        <v/>
      </c>
      <c r="AZ45" s="67" t="str">
        <f t="shared" si="19"/>
        <v/>
      </c>
      <c r="BB45" s="38">
        <f t="shared" si="76"/>
        <v>0</v>
      </c>
      <c r="BC45" s="38">
        <f t="shared" si="77"/>
        <v>0</v>
      </c>
      <c r="BI45">
        <f t="shared" si="78"/>
        <v>0</v>
      </c>
      <c r="BJ45">
        <f t="shared" si="79"/>
        <v>0</v>
      </c>
      <c r="BK45">
        <f t="shared" si="80"/>
        <v>0</v>
      </c>
      <c r="BL45">
        <f t="shared" si="81"/>
        <v>0</v>
      </c>
      <c r="BM45">
        <f t="shared" si="82"/>
        <v>0</v>
      </c>
      <c r="BN45" s="55">
        <f t="shared" si="83"/>
        <v>0</v>
      </c>
      <c r="BO45">
        <f t="shared" si="84"/>
        <v>0</v>
      </c>
      <c r="BP45">
        <f t="shared" si="85"/>
        <v>0</v>
      </c>
    </row>
    <row r="46" spans="1:68" hidden="1" x14ac:dyDescent="0.45">
      <c r="A46" s="5"/>
      <c r="B46" s="5"/>
      <c r="C46" s="14"/>
      <c r="D46" s="13"/>
      <c r="E46" s="25"/>
      <c r="F46" s="4"/>
      <c r="G46" s="14"/>
      <c r="H46" s="27"/>
      <c r="I46" s="27"/>
      <c r="J46" s="27"/>
      <c r="K46" s="27"/>
      <c r="L46" s="27" t="str">
        <f t="shared" si="30"/>
        <v/>
      </c>
      <c r="M46" s="27"/>
      <c r="N46" s="27"/>
      <c r="O46" s="32"/>
      <c r="P46" s="32"/>
      <c r="Q46" s="32"/>
      <c r="R46" s="32"/>
      <c r="S46" s="32"/>
      <c r="T46" s="32"/>
      <c r="U46" s="32"/>
      <c r="V46" s="29"/>
      <c r="W46" s="29"/>
      <c r="X46" s="31"/>
      <c r="Y46" s="31"/>
      <c r="Z46" s="30">
        <f t="shared" ca="1" si="32"/>
        <v>0</v>
      </c>
      <c r="AA46" s="32"/>
      <c r="AB46" s="29"/>
      <c r="AC46" s="29"/>
      <c r="AD46" s="29"/>
      <c r="AE46" s="31"/>
      <c r="AF46" s="30">
        <f t="shared" ca="1" si="70"/>
        <v>0</v>
      </c>
      <c r="AG46" s="30">
        <f t="shared" ca="1" si="73"/>
        <v>0</v>
      </c>
      <c r="AH46" s="3"/>
      <c r="AI46" s="3"/>
      <c r="AJ46" s="63" t="str">
        <f t="shared" ca="1" si="65"/>
        <v/>
      </c>
      <c r="AK46" s="63" t="str">
        <f t="shared" ca="1" si="66"/>
        <v/>
      </c>
      <c r="AL46" s="63" t="str">
        <f t="shared" ca="1" si="67"/>
        <v/>
      </c>
      <c r="AM46" s="69" t="str">
        <f t="shared" ca="1" si="68"/>
        <v/>
      </c>
      <c r="AN46" t="str">
        <f>IF(OR($D46="Female",$D46="Male"),VLOOKUP(ROUNDDOWN($G46*10*AT46,0),BL!A$2:$E$5001,IF($D46="Male",1,3)+$AP$2),"Gender")</f>
        <v>Gender</v>
      </c>
      <c r="AO46">
        <f t="shared" ca="1" si="13"/>
        <v>0</v>
      </c>
      <c r="AP46">
        <f t="shared" si="14"/>
        <v>0</v>
      </c>
      <c r="AQ46">
        <f t="shared" ca="1" si="15"/>
        <v>0</v>
      </c>
      <c r="AR46">
        <f t="shared" ca="1" si="16"/>
        <v>0</v>
      </c>
      <c r="AS46" t="s">
        <v>136</v>
      </c>
      <c r="AT46" t="str">
        <f>IF(K46="","",IF(AND(G46&gt;VLOOKUP(K46,'Data Validation'!$D$1:$H$15,2,FALSE),G46&lt;=VLOOKUP(K46,'Data Validation'!$D$1:$H$15,3,FALSE)),2.2046,IF(AND(G46&gt;VLOOKUP(K46,'Data Validation'!$D$1:$H$15,4,FALSE),G46&lt;=VLOOKUP(K46,'Data Validation'!$D$1:$H$15,5,FALSE)),1,"")))</f>
        <v/>
      </c>
      <c r="AU46" s="64" t="str">
        <f t="shared" si="8"/>
        <v/>
      </c>
      <c r="AV46" t="str">
        <f t="shared" si="74"/>
        <v/>
      </c>
      <c r="AW46" t="str">
        <f t="shared" si="75"/>
        <v/>
      </c>
      <c r="AX46" t="str">
        <f>IF(OR(D46="",K46=""),"",IF(OR(AND(D46="Male",VLOOKUP(K46,'Data Validation'!$D$1:$I$15,6,FALSE)&lt;2),AND(D46="Female",VLOOKUP(K46,'Data Validation'!$D$1:$I$15,6,FALSE)=2)),-5,""))</f>
        <v/>
      </c>
      <c r="AY46" t="str">
        <f>IF(OR(C46="",I46=""),"",IF(OR(C46&lt;VLOOKUP(I46,'Data Validation'!$A$4:$C$19,2,FALSE),C46&gt;VLOOKUP(I46,'Data Validation'!$A$4:$C$19,3,FALSE)),-6,""))</f>
        <v/>
      </c>
      <c r="AZ46" s="67" t="str">
        <f t="shared" si="19"/>
        <v/>
      </c>
      <c r="BB46" s="38">
        <f t="shared" si="76"/>
        <v>0</v>
      </c>
      <c r="BC46" s="38">
        <f t="shared" si="77"/>
        <v>0</v>
      </c>
      <c r="BI46">
        <f t="shared" si="78"/>
        <v>0</v>
      </c>
      <c r="BJ46">
        <f t="shared" si="79"/>
        <v>0</v>
      </c>
      <c r="BK46">
        <f t="shared" si="80"/>
        <v>0</v>
      </c>
      <c r="BL46">
        <f t="shared" si="81"/>
        <v>0</v>
      </c>
      <c r="BM46">
        <f t="shared" si="82"/>
        <v>0</v>
      </c>
      <c r="BN46" s="55">
        <f t="shared" si="83"/>
        <v>0</v>
      </c>
      <c r="BO46">
        <f t="shared" si="84"/>
        <v>0</v>
      </c>
      <c r="BP46">
        <f t="shared" si="85"/>
        <v>0</v>
      </c>
    </row>
    <row r="47" spans="1:68" hidden="1" x14ac:dyDescent="0.45">
      <c r="A47" s="5"/>
      <c r="B47" s="5"/>
      <c r="C47" s="14"/>
      <c r="D47" s="13"/>
      <c r="E47" s="25"/>
      <c r="F47" s="4"/>
      <c r="G47" s="14"/>
      <c r="H47" s="27"/>
      <c r="I47" s="27"/>
      <c r="J47" s="27"/>
      <c r="K47" s="27"/>
      <c r="L47" s="27" t="str">
        <f t="shared" si="30"/>
        <v/>
      </c>
      <c r="M47" s="27"/>
      <c r="N47" s="27"/>
      <c r="O47" s="32"/>
      <c r="P47" s="32"/>
      <c r="Q47" s="32"/>
      <c r="R47" s="32"/>
      <c r="S47" s="32"/>
      <c r="T47" s="32"/>
      <c r="U47" s="32"/>
      <c r="V47" s="29"/>
      <c r="W47" s="29"/>
      <c r="X47" s="31"/>
      <c r="Y47" s="31"/>
      <c r="Z47" s="30">
        <f t="shared" ca="1" si="32"/>
        <v>0</v>
      </c>
      <c r="AA47" s="32"/>
      <c r="AB47" s="29"/>
      <c r="AC47" s="29"/>
      <c r="AD47" s="29"/>
      <c r="AE47" s="31"/>
      <c r="AF47" s="30">
        <f t="shared" ca="1" si="70"/>
        <v>0</v>
      </c>
      <c r="AG47" s="30">
        <f t="shared" ca="1" si="73"/>
        <v>0</v>
      </c>
      <c r="AH47" s="3"/>
      <c r="AI47" s="3"/>
      <c r="AJ47" s="63" t="str">
        <f t="shared" ca="1" si="65"/>
        <v/>
      </c>
      <c r="AK47" s="63" t="str">
        <f t="shared" ca="1" si="66"/>
        <v/>
      </c>
      <c r="AL47" s="63" t="str">
        <f t="shared" ca="1" si="67"/>
        <v/>
      </c>
      <c r="AM47" s="69" t="str">
        <f t="shared" ca="1" si="68"/>
        <v/>
      </c>
      <c r="AN47" t="str">
        <f>IF(OR($D47="Female",$D47="Male"),VLOOKUP(ROUNDDOWN($G47*10*AT47,0),BL!A$2:$E$5001,IF($D47="Male",1,3)+$AP$2),"Gender")</f>
        <v>Gender</v>
      </c>
      <c r="AO47">
        <f t="shared" ca="1" si="13"/>
        <v>0</v>
      </c>
      <c r="AP47">
        <f t="shared" si="14"/>
        <v>0</v>
      </c>
      <c r="AQ47">
        <f t="shared" ca="1" si="15"/>
        <v>0</v>
      </c>
      <c r="AR47">
        <f t="shared" ca="1" si="16"/>
        <v>0</v>
      </c>
      <c r="AS47" t="s">
        <v>136</v>
      </c>
      <c r="AT47" t="str">
        <f>IF(K47="","",IF(AND(G47&gt;VLOOKUP(K47,'Data Validation'!$D$1:$H$15,2,FALSE),G47&lt;=VLOOKUP(K47,'Data Validation'!$D$1:$H$15,3,FALSE)),2.2046,IF(AND(G47&gt;VLOOKUP(K47,'Data Validation'!$D$1:$H$15,4,FALSE),G47&lt;=VLOOKUP(K47,'Data Validation'!$D$1:$H$15,5,FALSE)),1,"")))</f>
        <v/>
      </c>
      <c r="AU47" s="64" t="str">
        <f t="shared" si="8"/>
        <v/>
      </c>
      <c r="AV47" t="str">
        <f t="shared" si="74"/>
        <v/>
      </c>
      <c r="AW47" t="str">
        <f t="shared" si="75"/>
        <v/>
      </c>
      <c r="AX47" t="str">
        <f>IF(OR(D47="",K47=""),"",IF(OR(AND(D47="Male",VLOOKUP(K47,'Data Validation'!$D$1:$I$15,6,FALSE)&lt;2),AND(D47="Female",VLOOKUP(K47,'Data Validation'!$D$1:$I$15,6,FALSE)=2)),-5,""))</f>
        <v/>
      </c>
      <c r="AY47" t="str">
        <f>IF(OR(C47="",I47=""),"",IF(OR(C47&lt;VLOOKUP(I47,'Data Validation'!$A$4:$C$19,2,FALSE),C47&gt;VLOOKUP(I47,'Data Validation'!$A$4:$C$19,3,FALSE)),-6,""))</f>
        <v/>
      </c>
      <c r="AZ47" s="67" t="str">
        <f t="shared" si="19"/>
        <v/>
      </c>
      <c r="BB47" s="38">
        <f t="shared" si="76"/>
        <v>0</v>
      </c>
      <c r="BC47" s="38">
        <f t="shared" si="77"/>
        <v>0</v>
      </c>
      <c r="BI47">
        <f t="shared" si="78"/>
        <v>0</v>
      </c>
      <c r="BJ47">
        <f t="shared" si="79"/>
        <v>0</v>
      </c>
      <c r="BK47">
        <f t="shared" si="80"/>
        <v>0</v>
      </c>
      <c r="BL47">
        <f t="shared" si="81"/>
        <v>0</v>
      </c>
      <c r="BM47">
        <f t="shared" si="82"/>
        <v>0</v>
      </c>
      <c r="BN47" s="55">
        <f t="shared" si="83"/>
        <v>0</v>
      </c>
      <c r="BO47">
        <f t="shared" si="84"/>
        <v>0</v>
      </c>
      <c r="BP47">
        <f t="shared" si="85"/>
        <v>0</v>
      </c>
    </row>
    <row r="48" spans="1:68" hidden="1" x14ac:dyDescent="0.45">
      <c r="A48" s="5"/>
      <c r="B48" s="5"/>
      <c r="C48" s="14"/>
      <c r="D48" s="13"/>
      <c r="E48" s="25"/>
      <c r="F48" s="4"/>
      <c r="G48" s="14"/>
      <c r="H48" s="27"/>
      <c r="I48" s="27"/>
      <c r="J48" s="27"/>
      <c r="K48" s="27"/>
      <c r="L48" s="27" t="str">
        <f t="shared" si="30"/>
        <v/>
      </c>
      <c r="M48" s="27"/>
      <c r="N48" s="27"/>
      <c r="O48" s="32"/>
      <c r="P48" s="32"/>
      <c r="Q48" s="32"/>
      <c r="R48" s="32"/>
      <c r="S48" s="32"/>
      <c r="T48" s="32"/>
      <c r="U48" s="32"/>
      <c r="V48" s="29"/>
      <c r="W48" s="29"/>
      <c r="X48" s="31"/>
      <c r="Y48" s="31"/>
      <c r="Z48" s="30">
        <f t="shared" ca="1" si="32"/>
        <v>0</v>
      </c>
      <c r="AA48" s="32"/>
      <c r="AB48" s="29"/>
      <c r="AC48" s="29"/>
      <c r="AD48" s="29"/>
      <c r="AE48" s="31"/>
      <c r="AF48" s="30">
        <f t="shared" ca="1" si="70"/>
        <v>0</v>
      </c>
      <c r="AG48" s="30">
        <f t="shared" ca="1" si="73"/>
        <v>0</v>
      </c>
      <c r="AH48" s="3"/>
      <c r="AI48" s="3"/>
      <c r="AJ48" s="63" t="str">
        <f t="shared" ca="1" si="65"/>
        <v/>
      </c>
      <c r="AK48" s="63" t="str">
        <f t="shared" ca="1" si="66"/>
        <v/>
      </c>
      <c r="AL48" s="63" t="str">
        <f t="shared" ca="1" si="67"/>
        <v/>
      </c>
      <c r="AM48" s="69" t="str">
        <f t="shared" ca="1" si="68"/>
        <v/>
      </c>
      <c r="AN48" t="str">
        <f>IF(OR($D48="Female",$D48="Male"),VLOOKUP(ROUNDDOWN($G48*10*AT48,0),BL!A$2:$E$5001,IF($D48="Male",1,3)+$AP$2),"Gender")</f>
        <v>Gender</v>
      </c>
      <c r="AO48">
        <f t="shared" ca="1" si="13"/>
        <v>0</v>
      </c>
      <c r="AP48">
        <f t="shared" si="14"/>
        <v>0</v>
      </c>
      <c r="AQ48">
        <f t="shared" ca="1" si="15"/>
        <v>0</v>
      </c>
      <c r="AR48">
        <f t="shared" ca="1" si="16"/>
        <v>0</v>
      </c>
      <c r="AS48" t="s">
        <v>136</v>
      </c>
      <c r="AT48" t="str">
        <f>IF(K48="","",IF(AND(G48&gt;VLOOKUP(K48,'Data Validation'!$D$1:$H$15,2,FALSE),G48&lt;=VLOOKUP(K48,'Data Validation'!$D$1:$H$15,3,FALSE)),2.2046,IF(AND(G48&gt;VLOOKUP(K48,'Data Validation'!$D$1:$H$15,4,FALSE),G48&lt;=VLOOKUP(K48,'Data Validation'!$D$1:$H$15,5,FALSE)),1,"")))</f>
        <v/>
      </c>
      <c r="AU48" s="64" t="str">
        <f t="shared" si="8"/>
        <v/>
      </c>
      <c r="AV48" t="str">
        <f t="shared" si="74"/>
        <v/>
      </c>
      <c r="AW48" t="str">
        <f t="shared" si="75"/>
        <v/>
      </c>
      <c r="AX48" t="str">
        <f>IF(OR(D48="",K48=""),"",IF(OR(AND(D48="Male",VLOOKUP(K48,'Data Validation'!$D$1:$I$15,6,FALSE)&lt;2),AND(D48="Female",VLOOKUP(K48,'Data Validation'!$D$1:$I$15,6,FALSE)=2)),-5,""))</f>
        <v/>
      </c>
      <c r="AY48" t="str">
        <f>IF(OR(C48="",I48=""),"",IF(OR(C48&lt;VLOOKUP(I48,'Data Validation'!$A$4:$C$19,2,FALSE),C48&gt;VLOOKUP(I48,'Data Validation'!$A$4:$C$19,3,FALSE)),-6,""))</f>
        <v/>
      </c>
      <c r="AZ48" s="67" t="str">
        <f t="shared" si="19"/>
        <v/>
      </c>
      <c r="BB48" s="38">
        <f t="shared" si="76"/>
        <v>0</v>
      </c>
      <c r="BC48" s="38">
        <f t="shared" si="77"/>
        <v>0</v>
      </c>
      <c r="BI48">
        <f t="shared" si="78"/>
        <v>0</v>
      </c>
      <c r="BJ48">
        <f t="shared" si="79"/>
        <v>0</v>
      </c>
      <c r="BK48">
        <f t="shared" si="80"/>
        <v>0</v>
      </c>
      <c r="BL48">
        <f t="shared" si="81"/>
        <v>0</v>
      </c>
      <c r="BM48">
        <f t="shared" si="82"/>
        <v>0</v>
      </c>
      <c r="BN48" s="55">
        <f t="shared" si="83"/>
        <v>0</v>
      </c>
      <c r="BO48">
        <f t="shared" si="84"/>
        <v>0</v>
      </c>
      <c r="BP48">
        <f t="shared" si="85"/>
        <v>0</v>
      </c>
    </row>
    <row r="49" spans="1:68" hidden="1" x14ac:dyDescent="0.45">
      <c r="A49" s="5"/>
      <c r="B49" s="5"/>
      <c r="C49" s="14"/>
      <c r="D49" s="13"/>
      <c r="E49" s="25"/>
      <c r="F49" s="4"/>
      <c r="G49" s="14"/>
      <c r="H49" s="27"/>
      <c r="I49" s="27"/>
      <c r="J49" s="27"/>
      <c r="K49" s="27"/>
      <c r="L49" s="27" t="str">
        <f t="shared" si="30"/>
        <v/>
      </c>
      <c r="M49" s="27"/>
      <c r="N49" s="27"/>
      <c r="O49" s="32"/>
      <c r="P49" s="32"/>
      <c r="Q49" s="32"/>
      <c r="R49" s="32"/>
      <c r="S49" s="32"/>
      <c r="T49" s="32"/>
      <c r="U49" s="32"/>
      <c r="V49" s="29"/>
      <c r="W49" s="29"/>
      <c r="X49" s="31"/>
      <c r="Y49" s="31"/>
      <c r="Z49" s="30">
        <f t="shared" ca="1" si="32"/>
        <v>0</v>
      </c>
      <c r="AA49" s="32"/>
      <c r="AB49" s="29"/>
      <c r="AC49" s="29"/>
      <c r="AD49" s="29"/>
      <c r="AE49" s="31"/>
      <c r="AF49" s="30">
        <f t="shared" ca="1" si="70"/>
        <v>0</v>
      </c>
      <c r="AG49" s="30">
        <f t="shared" ca="1" si="73"/>
        <v>0</v>
      </c>
      <c r="AH49" s="3"/>
      <c r="AI49" s="3"/>
      <c r="AJ49" s="63" t="str">
        <f t="shared" ca="1" si="65"/>
        <v/>
      </c>
      <c r="AK49" s="63" t="str">
        <f t="shared" ca="1" si="66"/>
        <v/>
      </c>
      <c r="AL49" s="63" t="str">
        <f t="shared" ca="1" si="67"/>
        <v/>
      </c>
      <c r="AM49" s="69" t="str">
        <f t="shared" ca="1" si="68"/>
        <v/>
      </c>
      <c r="AN49" t="str">
        <f>IF(OR($D49="Female",$D49="Male"),VLOOKUP(ROUNDDOWN($G49*10*AT49,0),BL!A$2:$E$5001,IF($D49="Male",1,3)+$AP$2),"Gender")</f>
        <v>Gender</v>
      </c>
      <c r="AO49">
        <f t="shared" ca="1" si="13"/>
        <v>0</v>
      </c>
      <c r="AP49">
        <f t="shared" si="14"/>
        <v>0</v>
      </c>
      <c r="AQ49">
        <f t="shared" ca="1" si="15"/>
        <v>0</v>
      </c>
      <c r="AR49">
        <f t="shared" ca="1" si="16"/>
        <v>0</v>
      </c>
      <c r="AS49" t="s">
        <v>136</v>
      </c>
      <c r="AT49" t="str">
        <f>IF(K49="","",IF(AND(G49&gt;VLOOKUP(K49,'Data Validation'!$D$1:$H$15,2,FALSE),G49&lt;=VLOOKUP(K49,'Data Validation'!$D$1:$H$15,3,FALSE)),2.2046,IF(AND(G49&gt;VLOOKUP(K49,'Data Validation'!$D$1:$H$15,4,FALSE),G49&lt;=VLOOKUP(K49,'Data Validation'!$D$1:$H$15,5,FALSE)),1,"")))</f>
        <v/>
      </c>
      <c r="AU49" s="64" t="str">
        <f t="shared" si="8"/>
        <v/>
      </c>
      <c r="AV49" t="str">
        <f t="shared" si="74"/>
        <v/>
      </c>
      <c r="AW49" t="str">
        <f t="shared" si="75"/>
        <v/>
      </c>
      <c r="AX49" t="str">
        <f>IF(OR(D49="",K49=""),"",IF(OR(AND(D49="Male",VLOOKUP(K49,'Data Validation'!$D$1:$I$15,6,FALSE)&lt;2),AND(D49="Female",VLOOKUP(K49,'Data Validation'!$D$1:$I$15,6,FALSE)=2)),-5,""))</f>
        <v/>
      </c>
      <c r="AY49" t="str">
        <f>IF(OR(C49="",I49=""),"",IF(OR(C49&lt;VLOOKUP(I49,'Data Validation'!$A$4:$C$19,2,FALSE),C49&gt;VLOOKUP(I49,'Data Validation'!$A$4:$C$19,3,FALSE)),-6,""))</f>
        <v/>
      </c>
      <c r="AZ49" s="67" t="str">
        <f t="shared" si="19"/>
        <v/>
      </c>
      <c r="BB49" s="38">
        <f t="shared" si="76"/>
        <v>0</v>
      </c>
      <c r="BC49" s="38">
        <f t="shared" si="77"/>
        <v>0</v>
      </c>
      <c r="BI49">
        <f t="shared" si="78"/>
        <v>0</v>
      </c>
      <c r="BJ49">
        <f t="shared" si="79"/>
        <v>0</v>
      </c>
      <c r="BK49">
        <f t="shared" si="80"/>
        <v>0</v>
      </c>
      <c r="BL49">
        <f t="shared" si="81"/>
        <v>0</v>
      </c>
      <c r="BM49">
        <f t="shared" si="82"/>
        <v>0</v>
      </c>
      <c r="BN49" s="55">
        <f t="shared" si="83"/>
        <v>0</v>
      </c>
      <c r="BO49">
        <f t="shared" si="84"/>
        <v>0</v>
      </c>
      <c r="BP49">
        <f t="shared" si="85"/>
        <v>0</v>
      </c>
    </row>
    <row r="50" spans="1:68" hidden="1" x14ac:dyDescent="0.45">
      <c r="A50" s="5"/>
      <c r="B50" s="5"/>
      <c r="C50" s="14"/>
      <c r="D50" s="13"/>
      <c r="E50" s="25"/>
      <c r="F50" s="4"/>
      <c r="G50" s="14"/>
      <c r="H50" s="27"/>
      <c r="I50" s="27"/>
      <c r="J50" s="27"/>
      <c r="K50" s="27"/>
      <c r="L50" s="27" t="str">
        <f t="shared" si="30"/>
        <v/>
      </c>
      <c r="M50" s="27"/>
      <c r="N50" s="27"/>
      <c r="O50" s="32"/>
      <c r="P50" s="32"/>
      <c r="Q50" s="32"/>
      <c r="R50" s="32"/>
      <c r="S50" s="32"/>
      <c r="T50" s="32"/>
      <c r="U50" s="32"/>
      <c r="V50" s="29"/>
      <c r="W50" s="29"/>
      <c r="X50" s="31"/>
      <c r="Y50" s="31"/>
      <c r="Z50" s="30">
        <f t="shared" ca="1" si="32"/>
        <v>0</v>
      </c>
      <c r="AA50" s="32"/>
      <c r="AB50" s="29"/>
      <c r="AC50" s="29"/>
      <c r="AD50" s="29"/>
      <c r="AE50" s="31"/>
      <c r="AF50" s="30">
        <f t="shared" ca="1" si="70"/>
        <v>0</v>
      </c>
      <c r="AG50" s="30">
        <f t="shared" ca="1" si="73"/>
        <v>0</v>
      </c>
      <c r="AH50" s="3"/>
      <c r="AI50" s="3"/>
      <c r="AJ50" s="63" t="str">
        <f t="shared" ca="1" si="65"/>
        <v/>
      </c>
      <c r="AK50" s="63" t="str">
        <f t="shared" ca="1" si="66"/>
        <v/>
      </c>
      <c r="AL50" s="63" t="str">
        <f t="shared" ca="1" si="67"/>
        <v/>
      </c>
      <c r="AM50" s="69" t="str">
        <f t="shared" ca="1" si="68"/>
        <v/>
      </c>
      <c r="AN50" t="str">
        <f>IF(OR($D50="Female",$D50="Male"),VLOOKUP(ROUNDDOWN($G50*10*AT50,0),BL!A$2:$E$5001,IF($D50="Male",1,3)+$AP$2),"Gender")</f>
        <v>Gender</v>
      </c>
      <c r="AO50">
        <f t="shared" ca="1" si="13"/>
        <v>0</v>
      </c>
      <c r="AP50">
        <f t="shared" si="14"/>
        <v>0</v>
      </c>
      <c r="AQ50">
        <f t="shared" ca="1" si="15"/>
        <v>0</v>
      </c>
      <c r="AR50">
        <f t="shared" ca="1" si="16"/>
        <v>0</v>
      </c>
      <c r="AS50" t="s">
        <v>136</v>
      </c>
      <c r="AT50" t="str">
        <f>IF(K50="","",IF(AND(G50&gt;VLOOKUP(K50,'Data Validation'!$D$1:$H$15,2,FALSE),G50&lt;=VLOOKUP(K50,'Data Validation'!$D$1:$H$15,3,FALSE)),2.2046,IF(AND(G50&gt;VLOOKUP(K50,'Data Validation'!$D$1:$H$15,4,FALSE),G50&lt;=VLOOKUP(K50,'Data Validation'!$D$1:$H$15,5,FALSE)),1,"")))</f>
        <v/>
      </c>
      <c r="AU50" s="64" t="str">
        <f t="shared" si="8"/>
        <v/>
      </c>
      <c r="AV50" t="str">
        <f t="shared" si="74"/>
        <v/>
      </c>
      <c r="AW50" t="str">
        <f t="shared" si="75"/>
        <v/>
      </c>
      <c r="AX50" t="str">
        <f>IF(OR(D50="",K50=""),"",IF(OR(AND(D50="Male",VLOOKUP(K50,'Data Validation'!$D$1:$I$15,6,FALSE)&lt;2),AND(D50="Female",VLOOKUP(K50,'Data Validation'!$D$1:$I$15,6,FALSE)=2)),-5,""))</f>
        <v/>
      </c>
      <c r="AY50" t="str">
        <f>IF(OR(C50="",I50=""),"",IF(OR(C50&lt;VLOOKUP(I50,'Data Validation'!$A$4:$C$19,2,FALSE),C50&gt;VLOOKUP(I50,'Data Validation'!$A$4:$C$19,3,FALSE)),-6,""))</f>
        <v/>
      </c>
      <c r="AZ50" s="67" t="str">
        <f t="shared" si="19"/>
        <v/>
      </c>
      <c r="BB50" s="38">
        <f t="shared" si="76"/>
        <v>0</v>
      </c>
      <c r="BC50" s="38">
        <f t="shared" si="77"/>
        <v>0</v>
      </c>
      <c r="BI50">
        <f t="shared" si="78"/>
        <v>0</v>
      </c>
      <c r="BJ50">
        <f t="shared" si="79"/>
        <v>0</v>
      </c>
      <c r="BK50">
        <f t="shared" si="80"/>
        <v>0</v>
      </c>
      <c r="BL50">
        <f t="shared" si="81"/>
        <v>0</v>
      </c>
      <c r="BM50">
        <f t="shared" si="82"/>
        <v>0</v>
      </c>
      <c r="BN50" s="55">
        <f t="shared" si="83"/>
        <v>0</v>
      </c>
      <c r="BO50">
        <f t="shared" si="84"/>
        <v>0</v>
      </c>
      <c r="BP50">
        <f t="shared" si="85"/>
        <v>0</v>
      </c>
    </row>
    <row r="51" spans="1:68" hidden="1" x14ac:dyDescent="0.45">
      <c r="A51" s="5"/>
      <c r="B51" s="5"/>
      <c r="C51" s="14"/>
      <c r="D51" s="13"/>
      <c r="E51" s="25"/>
      <c r="F51" s="4"/>
      <c r="G51" s="14"/>
      <c r="H51" s="27"/>
      <c r="I51" s="27"/>
      <c r="J51" s="27"/>
      <c r="K51" s="27"/>
      <c r="L51" s="27" t="str">
        <f t="shared" si="30"/>
        <v/>
      </c>
      <c r="M51" s="27"/>
      <c r="N51" s="27"/>
      <c r="O51" s="32"/>
      <c r="P51" s="32"/>
      <c r="Q51" s="32"/>
      <c r="R51" s="32"/>
      <c r="S51" s="32"/>
      <c r="T51" s="32"/>
      <c r="U51" s="32"/>
      <c r="V51" s="29"/>
      <c r="W51" s="29"/>
      <c r="X51" s="31"/>
      <c r="Y51" s="31"/>
      <c r="Z51" s="30">
        <f t="shared" ca="1" si="32"/>
        <v>0</v>
      </c>
      <c r="AA51" s="32"/>
      <c r="AB51" s="29"/>
      <c r="AC51" s="29"/>
      <c r="AD51" s="29"/>
      <c r="AE51" s="31"/>
      <c r="AF51" s="30">
        <f t="shared" ca="1" si="70"/>
        <v>0</v>
      </c>
      <c r="AG51" s="30">
        <f t="shared" ca="1" si="73"/>
        <v>0</v>
      </c>
      <c r="AH51" s="3"/>
      <c r="AI51" s="3"/>
      <c r="AJ51" s="63" t="str">
        <f t="shared" ca="1" si="65"/>
        <v/>
      </c>
      <c r="AK51" s="63" t="str">
        <f t="shared" ca="1" si="66"/>
        <v/>
      </c>
      <c r="AL51" s="63" t="str">
        <f t="shared" ca="1" si="67"/>
        <v/>
      </c>
      <c r="AM51" s="69" t="str">
        <f t="shared" ca="1" si="68"/>
        <v/>
      </c>
      <c r="AN51" t="str">
        <f>IF(OR($D51="Female",$D51="Male"),VLOOKUP(ROUNDDOWN($G51*10*AT51,0),BL!A$2:$E$5001,IF($D51="Male",1,3)+$AP$2),"Gender")</f>
        <v>Gender</v>
      </c>
      <c r="AO51">
        <f t="shared" ca="1" si="13"/>
        <v>0</v>
      </c>
      <c r="AP51">
        <f t="shared" si="14"/>
        <v>0</v>
      </c>
      <c r="AQ51">
        <f t="shared" ca="1" si="15"/>
        <v>0</v>
      </c>
      <c r="AR51">
        <f t="shared" ca="1" si="16"/>
        <v>0</v>
      </c>
      <c r="AS51" t="s">
        <v>136</v>
      </c>
      <c r="AT51" t="str">
        <f>IF(K51="","",IF(AND(G51&gt;VLOOKUP(K51,'Data Validation'!$D$1:$H$15,2,FALSE),G51&lt;=VLOOKUP(K51,'Data Validation'!$D$1:$H$15,3,FALSE)),2.2046,IF(AND(G51&gt;VLOOKUP(K51,'Data Validation'!$D$1:$H$15,4,FALSE),G51&lt;=VLOOKUP(K51,'Data Validation'!$D$1:$H$15,5,FALSE)),1,"")))</f>
        <v/>
      </c>
      <c r="AU51" s="64" t="str">
        <f t="shared" si="8"/>
        <v/>
      </c>
      <c r="AV51" t="str">
        <f t="shared" si="74"/>
        <v/>
      </c>
      <c r="AW51" t="str">
        <f t="shared" si="75"/>
        <v/>
      </c>
      <c r="AX51" t="str">
        <f>IF(OR(D51="",K51=""),"",IF(OR(AND(D51="Male",VLOOKUP(K51,'Data Validation'!$D$1:$I$15,6,FALSE)&lt;2),AND(D51="Female",VLOOKUP(K51,'Data Validation'!$D$1:$I$15,6,FALSE)=2)),-5,""))</f>
        <v/>
      </c>
      <c r="AY51" t="str">
        <f>IF(OR(C51="",I51=""),"",IF(OR(C51&lt;VLOOKUP(I51,'Data Validation'!$A$4:$C$19,2,FALSE),C51&gt;VLOOKUP(I51,'Data Validation'!$A$4:$C$19,3,FALSE)),-6,""))</f>
        <v/>
      </c>
      <c r="AZ51" s="67" t="str">
        <f t="shared" si="19"/>
        <v/>
      </c>
      <c r="BB51" s="38">
        <f t="shared" si="76"/>
        <v>0</v>
      </c>
      <c r="BC51" s="38">
        <f t="shared" si="77"/>
        <v>0</v>
      </c>
      <c r="BI51">
        <f t="shared" si="78"/>
        <v>0</v>
      </c>
      <c r="BJ51">
        <f t="shared" si="79"/>
        <v>0</v>
      </c>
      <c r="BK51">
        <f t="shared" si="80"/>
        <v>0</v>
      </c>
      <c r="BL51">
        <f t="shared" si="81"/>
        <v>0</v>
      </c>
      <c r="BM51">
        <f t="shared" si="82"/>
        <v>0</v>
      </c>
      <c r="BN51" s="55">
        <f t="shared" si="83"/>
        <v>0</v>
      </c>
      <c r="BO51">
        <f t="shared" si="84"/>
        <v>0</v>
      </c>
      <c r="BP51">
        <f t="shared" si="85"/>
        <v>0</v>
      </c>
    </row>
    <row r="52" spans="1:68" hidden="1" x14ac:dyDescent="0.45">
      <c r="A52" s="5"/>
      <c r="B52" s="5"/>
      <c r="C52" s="14"/>
      <c r="D52" s="13"/>
      <c r="E52" s="25"/>
      <c r="F52" s="4"/>
      <c r="G52" s="14"/>
      <c r="H52" s="27"/>
      <c r="I52" s="27"/>
      <c r="J52" s="27"/>
      <c r="K52" s="27"/>
      <c r="L52" s="27" t="str">
        <f t="shared" si="30"/>
        <v/>
      </c>
      <c r="M52" s="27"/>
      <c r="N52" s="27"/>
      <c r="O52" s="32"/>
      <c r="P52" s="32"/>
      <c r="Q52" s="32"/>
      <c r="R52" s="32"/>
      <c r="S52" s="32"/>
      <c r="T52" s="32"/>
      <c r="U52" s="32"/>
      <c r="V52" s="29"/>
      <c r="W52" s="29"/>
      <c r="X52" s="31"/>
      <c r="Y52" s="31"/>
      <c r="Z52" s="30">
        <f t="shared" ca="1" si="32"/>
        <v>0</v>
      </c>
      <c r="AA52" s="32"/>
      <c r="AB52" s="29"/>
      <c r="AC52" s="29"/>
      <c r="AD52" s="29"/>
      <c r="AE52" s="31"/>
      <c r="AF52" s="30">
        <f t="shared" ca="1" si="70"/>
        <v>0</v>
      </c>
      <c r="AG52" s="30">
        <f t="shared" ca="1" si="73"/>
        <v>0</v>
      </c>
      <c r="AH52" s="3"/>
      <c r="AI52" s="3"/>
      <c r="AJ52" s="63" t="str">
        <f t="shared" ca="1" si="65"/>
        <v/>
      </c>
      <c r="AK52" s="63" t="str">
        <f t="shared" ca="1" si="66"/>
        <v/>
      </c>
      <c r="AL52" s="63" t="str">
        <f t="shared" ca="1" si="67"/>
        <v/>
      </c>
      <c r="AM52" s="69" t="str">
        <f t="shared" ca="1" si="68"/>
        <v/>
      </c>
      <c r="AN52" t="str">
        <f>IF(OR($D52="Female",$D52="Male"),VLOOKUP(ROUNDDOWN($G52*10*AT52,0),BL!A$2:$E$5001,IF($D52="Male",1,3)+$AP$2),"Gender")</f>
        <v>Gender</v>
      </c>
      <c r="AO52">
        <f t="shared" ca="1" si="13"/>
        <v>0</v>
      </c>
      <c r="AP52">
        <f t="shared" si="14"/>
        <v>0</v>
      </c>
      <c r="AQ52">
        <f t="shared" ca="1" si="15"/>
        <v>0</v>
      </c>
      <c r="AR52">
        <f t="shared" ca="1" si="16"/>
        <v>0</v>
      </c>
      <c r="AS52" t="s">
        <v>136</v>
      </c>
      <c r="AT52" t="str">
        <f>IF(K52="","",IF(AND(G52&gt;VLOOKUP(K52,'Data Validation'!$D$1:$H$15,2,FALSE),G52&lt;=VLOOKUP(K52,'Data Validation'!$D$1:$H$15,3,FALSE)),2.2046,IF(AND(G52&gt;VLOOKUP(K52,'Data Validation'!$D$1:$H$15,4,FALSE),G52&lt;=VLOOKUP(K52,'Data Validation'!$D$1:$H$15,5,FALSE)),1,"")))</f>
        <v/>
      </c>
      <c r="AU52" s="64" t="str">
        <f t="shared" si="8"/>
        <v/>
      </c>
      <c r="AV52" t="str">
        <f t="shared" si="74"/>
        <v/>
      </c>
      <c r="AW52" t="str">
        <f t="shared" si="75"/>
        <v/>
      </c>
      <c r="AX52" t="str">
        <f>IF(OR(D52="",K52=""),"",IF(OR(AND(D52="Male",VLOOKUP(K52,'Data Validation'!$D$1:$I$15,6,FALSE)&lt;2),AND(D52="Female",VLOOKUP(K52,'Data Validation'!$D$1:$I$15,6,FALSE)=2)),-5,""))</f>
        <v/>
      </c>
      <c r="AY52" t="str">
        <f>IF(OR(C52="",I52=""),"",IF(OR(C52&lt;VLOOKUP(I52,'Data Validation'!$A$4:$C$19,2,FALSE),C52&gt;VLOOKUP(I52,'Data Validation'!$A$4:$C$19,3,FALSE)),-6,""))</f>
        <v/>
      </c>
      <c r="AZ52" s="67" t="str">
        <f t="shared" si="19"/>
        <v/>
      </c>
      <c r="BB52" s="38">
        <f t="shared" si="76"/>
        <v>0</v>
      </c>
      <c r="BC52" s="38">
        <f t="shared" si="77"/>
        <v>0</v>
      </c>
      <c r="BI52">
        <f t="shared" si="78"/>
        <v>0</v>
      </c>
      <c r="BJ52">
        <f t="shared" si="79"/>
        <v>0</v>
      </c>
      <c r="BK52">
        <f t="shared" si="80"/>
        <v>0</v>
      </c>
      <c r="BL52">
        <f t="shared" si="81"/>
        <v>0</v>
      </c>
      <c r="BM52">
        <f t="shared" si="82"/>
        <v>0</v>
      </c>
      <c r="BN52" s="55">
        <f t="shared" si="83"/>
        <v>0</v>
      </c>
      <c r="BO52">
        <f t="shared" si="84"/>
        <v>0</v>
      </c>
      <c r="BP52">
        <f t="shared" si="85"/>
        <v>0</v>
      </c>
    </row>
    <row r="53" spans="1:68" hidden="1" x14ac:dyDescent="0.45">
      <c r="A53" s="5"/>
      <c r="B53" s="5"/>
      <c r="C53" s="14"/>
      <c r="D53" s="13"/>
      <c r="E53" s="25"/>
      <c r="F53" s="4"/>
      <c r="G53" s="14"/>
      <c r="H53" s="27"/>
      <c r="I53" s="27"/>
      <c r="J53" s="27"/>
      <c r="K53" s="27"/>
      <c r="L53" s="27" t="str">
        <f t="shared" si="30"/>
        <v/>
      </c>
      <c r="M53" s="27"/>
      <c r="N53" s="27"/>
      <c r="O53" s="32"/>
      <c r="P53" s="32"/>
      <c r="Q53" s="32"/>
      <c r="R53" s="32"/>
      <c r="S53" s="32"/>
      <c r="T53" s="32"/>
      <c r="U53" s="32"/>
      <c r="V53" s="29"/>
      <c r="W53" s="29"/>
      <c r="X53" s="31"/>
      <c r="Y53" s="31"/>
      <c r="Z53" s="30">
        <f t="shared" ca="1" si="32"/>
        <v>0</v>
      </c>
      <c r="AA53" s="32"/>
      <c r="AB53" s="29"/>
      <c r="AC53" s="29"/>
      <c r="AD53" s="29"/>
      <c r="AE53" s="31"/>
      <c r="AF53" s="30">
        <f t="shared" ca="1" si="70"/>
        <v>0</v>
      </c>
      <c r="AG53" s="30">
        <f t="shared" ca="1" si="73"/>
        <v>0</v>
      </c>
      <c r="AH53" s="3"/>
      <c r="AI53" s="3"/>
      <c r="AJ53" s="63" t="str">
        <f t="shared" ca="1" si="65"/>
        <v/>
      </c>
      <c r="AK53" s="63" t="str">
        <f t="shared" ca="1" si="66"/>
        <v/>
      </c>
      <c r="AL53" s="63" t="str">
        <f t="shared" ca="1" si="67"/>
        <v/>
      </c>
      <c r="AM53" s="69" t="str">
        <f t="shared" ca="1" si="68"/>
        <v/>
      </c>
      <c r="AN53" t="str">
        <f>IF(OR($D53="Female",$D53="Male"),VLOOKUP(ROUNDDOWN($G53*10*AT53,0),BL!A$2:$E$5001,IF($D53="Male",1,3)+$AP$2),"Gender")</f>
        <v>Gender</v>
      </c>
      <c r="AO53">
        <f t="shared" ca="1" si="13"/>
        <v>0</v>
      </c>
      <c r="AP53">
        <f t="shared" si="14"/>
        <v>0</v>
      </c>
      <c r="AQ53">
        <f t="shared" ca="1" si="15"/>
        <v>0</v>
      </c>
      <c r="AR53">
        <f t="shared" ca="1" si="16"/>
        <v>0</v>
      </c>
      <c r="AS53" t="s">
        <v>136</v>
      </c>
      <c r="AT53" t="str">
        <f>IF(K53="","",IF(AND(G53&gt;VLOOKUP(K53,'Data Validation'!$D$1:$H$15,2,FALSE),G53&lt;=VLOOKUP(K53,'Data Validation'!$D$1:$H$15,3,FALSE)),2.2046,IF(AND(G53&gt;VLOOKUP(K53,'Data Validation'!$D$1:$H$15,4,FALSE),G53&lt;=VLOOKUP(K53,'Data Validation'!$D$1:$H$15,5,FALSE)),1,"")))</f>
        <v/>
      </c>
      <c r="AU53" s="64" t="str">
        <f t="shared" si="8"/>
        <v/>
      </c>
      <c r="AV53" t="str">
        <f t="shared" si="74"/>
        <v/>
      </c>
      <c r="AW53" t="str">
        <f t="shared" si="75"/>
        <v/>
      </c>
      <c r="AX53" t="str">
        <f>IF(OR(D53="",K53=""),"",IF(OR(AND(D53="Male",VLOOKUP(K53,'Data Validation'!$D$1:$I$15,6,FALSE)&lt;2),AND(D53="Female",VLOOKUP(K53,'Data Validation'!$D$1:$I$15,6,FALSE)=2)),-5,""))</f>
        <v/>
      </c>
      <c r="AY53" t="str">
        <f>IF(OR(C53="",I53=""),"",IF(OR(C53&lt;VLOOKUP(I53,'Data Validation'!$A$4:$C$19,2,FALSE),C53&gt;VLOOKUP(I53,'Data Validation'!$A$4:$C$19,3,FALSE)),-6,""))</f>
        <v/>
      </c>
      <c r="AZ53" s="67" t="str">
        <f t="shared" si="19"/>
        <v/>
      </c>
      <c r="BB53" s="38">
        <f t="shared" si="76"/>
        <v>0</v>
      </c>
      <c r="BC53" s="38">
        <f t="shared" si="77"/>
        <v>0</v>
      </c>
      <c r="BI53">
        <f t="shared" si="78"/>
        <v>0</v>
      </c>
      <c r="BJ53">
        <f t="shared" si="79"/>
        <v>0</v>
      </c>
      <c r="BK53">
        <f t="shared" si="80"/>
        <v>0</v>
      </c>
      <c r="BL53">
        <f t="shared" si="81"/>
        <v>0</v>
      </c>
      <c r="BM53">
        <f t="shared" si="82"/>
        <v>0</v>
      </c>
      <c r="BN53" s="55">
        <f t="shared" si="83"/>
        <v>0</v>
      </c>
      <c r="BO53">
        <f t="shared" si="84"/>
        <v>0</v>
      </c>
      <c r="BP53">
        <f t="shared" si="85"/>
        <v>0</v>
      </c>
    </row>
    <row r="54" spans="1:68" ht="17.649999999999999" hidden="1" x14ac:dyDescent="0.5">
      <c r="A54" s="5"/>
      <c r="B54" s="5"/>
      <c r="C54" s="14"/>
      <c r="D54" s="13"/>
      <c r="E54" s="25"/>
      <c r="F54" s="4"/>
      <c r="G54" s="14"/>
      <c r="H54" s="27"/>
      <c r="I54" s="27"/>
      <c r="J54" s="27"/>
      <c r="K54" s="27"/>
      <c r="L54" s="27" t="str">
        <f t="shared" ref="L54:L55" si="86">IFERROR(IFERROR(IF(FIND("+",K54)=3,"198+","SHW"),TRUNC(2.2046*VALUE(LEFT(K54,FIND("/",K54)-1)))),"")</f>
        <v/>
      </c>
      <c r="M54" s="27"/>
      <c r="N54" s="27"/>
      <c r="O54" s="129" t="s">
        <v>27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1"/>
      <c r="AB54" s="29"/>
      <c r="AC54" s="29"/>
      <c r="AD54" s="29"/>
      <c r="AE54" s="31"/>
      <c r="AF54" s="30">
        <f t="shared" ca="1" si="70"/>
        <v>0</v>
      </c>
      <c r="AG54" s="30">
        <f ca="1">AF54</f>
        <v>0</v>
      </c>
      <c r="AH54" s="3"/>
      <c r="AI54" s="3"/>
      <c r="AJ54" s="63" t="str">
        <f t="shared" ca="1" si="65"/>
        <v/>
      </c>
      <c r="AK54" s="63" t="str">
        <f t="shared" ca="1" si="66"/>
        <v/>
      </c>
      <c r="AL54" s="63" t="str">
        <f t="shared" ca="1" si="67"/>
        <v/>
      </c>
      <c r="AM54" s="69" t="str">
        <f t="shared" ca="1" si="68"/>
        <v/>
      </c>
      <c r="AN54" t="str">
        <f>IF(OR($D54="Female",$D54="Male"),VLOOKUP(ROUNDDOWN($G54*10*AT54,0),BL!A$2:$E$5001,IF($D54="Male",1,3)+$AP$2),"Gender")</f>
        <v>Gender</v>
      </c>
      <c r="AO54">
        <f t="shared" ca="1" si="13"/>
        <v>0</v>
      </c>
      <c r="AP54">
        <f t="shared" si="14"/>
        <v>0</v>
      </c>
      <c r="AQ54">
        <f t="shared" si="15"/>
        <v>0</v>
      </c>
      <c r="AR54">
        <f t="shared" ca="1" si="16"/>
        <v>0</v>
      </c>
      <c r="AS54" t="s">
        <v>134</v>
      </c>
      <c r="AT54" t="str">
        <f>IF(K54="","",IF(AND(G54&gt;VLOOKUP(K54,'Data Validation'!$D$1:$H$15,2,FALSE),G54&lt;=VLOOKUP(K54,'Data Validation'!$D$1:$H$15,3,FALSE)),2.2046,IF(AND(G54&gt;VLOOKUP(K54,'Data Validation'!$D$1:$H$15,4,FALSE),G54&lt;=VLOOKUP(K54,'Data Validation'!$D$1:$H$15,5,FALSE)),1,"")))</f>
        <v/>
      </c>
      <c r="AU54" s="64" t="str">
        <f t="shared" si="8"/>
        <v/>
      </c>
      <c r="AV54" t="str">
        <f>IF(OR(ABS(BJ54) &lt; ABS(BI54), ABS(BK54) &lt; ABS(BJ54), AND(BL54&lt;&gt;0, ABS(BL54) &lt; ABS(BK54)), AND(ABS(BJ54)&gt;ABS(BI54), ABS(BJ54)-ABS(BI54) &lt; 2.5), AND(ABS(BK54)&gt;ABS(BJ54), ABS(BK54)-ABS(BJ54) &lt; 2.5), AND(BL54&gt;0, BK54&lt;0)), -3,"")</f>
        <v/>
      </c>
      <c r="AW54" t="str">
        <f>IF(OR(AND(BJ54 &gt; 0, BJ54 = BI54), AND(BK54 &gt; 0, BK54 = BJ54), AND(BL54 &gt; 0, BL54 = BK54), AND(BI54 &gt; 0, BI54 = -BJ54), AND(BJ54 &gt; 0, BJ54 = -BK54), AND(BK54 &gt; 0, BK54 = -BL54)),-4,"")</f>
        <v/>
      </c>
      <c r="AX54" t="str">
        <f>IF(OR(D54="",K54=""),"",IF(OR(AND(D54="Male",VLOOKUP(K54,'Data Validation'!$D$1:$I$15,6,FALSE)&lt;2),AND(D54="Female",VLOOKUP(K54,'Data Validation'!$D$1:$I$15,6,FALSE)=2)),-5,""))</f>
        <v/>
      </c>
      <c r="AY54" t="str">
        <f>IF(OR(C54="",I54=""),"",IF(OR(C54&lt;VLOOKUP(I54,'Data Validation'!$A$4:$C$19,2,FALSE),C54&gt;VLOOKUP(I54,'Data Validation'!$A$4:$C$19,3,FALSE)),-6,""))</f>
        <v/>
      </c>
      <c r="AZ54" s="67" t="str">
        <f t="shared" si="19"/>
        <v/>
      </c>
      <c r="BC54" s="38">
        <f t="shared" si="77"/>
        <v>0</v>
      </c>
      <c r="BI54">
        <f t="shared" ref="BI54" si="87">IF(ISNUMBER(AB54),AB54,0)</f>
        <v>0</v>
      </c>
      <c r="BJ54">
        <f t="shared" ref="BJ54" si="88">IF(AND(ISNUMBER(AC54),AC54&lt;&gt;0),AC54,IF(BI54&lt;=0,BI54,IF(AND(ISNUMBER(AD54),AD54&lt;&gt;0),-ABS(AD54),-(BI54+2.5))))</f>
        <v>0</v>
      </c>
      <c r="BK54">
        <f t="shared" ref="BK54" si="89">IF(AND(ISNUMBER(AD54),AD54&lt;&gt;0),AD54,IF(BJ54&lt;=0,BJ54,-(BJ54+2.5)))</f>
        <v>0</v>
      </c>
      <c r="BL54">
        <f t="shared" ref="BL54" si="90">IF(ISNUMBER(AE54),AE54,0)</f>
        <v>0</v>
      </c>
      <c r="BN54" s="55"/>
    </row>
    <row r="55" spans="1:68" hidden="1" x14ac:dyDescent="0.45">
      <c r="A55" s="5"/>
      <c r="B55" s="5"/>
      <c r="C55" s="14"/>
      <c r="D55" s="13"/>
      <c r="E55" s="25"/>
      <c r="F55" s="4"/>
      <c r="G55" s="14"/>
      <c r="H55" s="27"/>
      <c r="I55" s="27"/>
      <c r="J55" s="27"/>
      <c r="K55" s="27"/>
      <c r="L55" s="27" t="str">
        <f t="shared" si="86"/>
        <v/>
      </c>
      <c r="M55" s="27"/>
      <c r="N55" s="2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29"/>
      <c r="AC55" s="29"/>
      <c r="AD55" s="29"/>
      <c r="AE55" s="31"/>
      <c r="AF55" s="30">
        <f t="shared" ca="1" si="70"/>
        <v>0</v>
      </c>
      <c r="AG55" s="30">
        <f t="shared" ref="AG55:AG71" ca="1" si="91">AF55</f>
        <v>0</v>
      </c>
      <c r="AH55" s="3"/>
      <c r="AI55" s="3"/>
      <c r="AJ55" s="63" t="str">
        <f t="shared" ca="1" si="65"/>
        <v/>
      </c>
      <c r="AK55" s="63" t="str">
        <f t="shared" ca="1" si="66"/>
        <v/>
      </c>
      <c r="AL55" s="63" t="str">
        <f t="shared" ca="1" si="67"/>
        <v/>
      </c>
      <c r="AM55" s="69" t="str">
        <f t="shared" ca="1" si="68"/>
        <v/>
      </c>
      <c r="AN55" t="str">
        <f>IF(OR($D55="Female",$D55="Male"),VLOOKUP(ROUNDDOWN($G55*10*AT55,0),BL!A$2:$E$5001,IF($D55="Male",1,3)+$AP$2),"Gender")</f>
        <v>Gender</v>
      </c>
      <c r="AO55">
        <f t="shared" ca="1" si="13"/>
        <v>0</v>
      </c>
      <c r="AP55">
        <f t="shared" si="14"/>
        <v>0</v>
      </c>
      <c r="AQ55">
        <f t="shared" si="15"/>
        <v>0</v>
      </c>
      <c r="AR55">
        <f t="shared" ca="1" si="16"/>
        <v>0</v>
      </c>
      <c r="AS55" t="s">
        <v>134</v>
      </c>
      <c r="AT55" t="str">
        <f>IF(K55="","",IF(AND(G55&gt;VLOOKUP(K55,'Data Validation'!$D$1:$H$15,2,FALSE),G55&lt;=VLOOKUP(K55,'Data Validation'!$D$1:$H$15,3,FALSE)),2.2046,IF(AND(G55&gt;VLOOKUP(K55,'Data Validation'!$D$1:$H$15,4,FALSE),G55&lt;=VLOOKUP(K55,'Data Validation'!$D$1:$H$15,5,FALSE)),1,"")))</f>
        <v/>
      </c>
      <c r="AU55" s="64" t="str">
        <f t="shared" si="8"/>
        <v/>
      </c>
      <c r="AV55" t="str">
        <f t="shared" ref="AV55:AV71" si="92">IF(OR(ABS(BJ55) &lt; ABS(BI55), ABS(BK55) &lt; ABS(BJ55), AND(BL55&lt;&gt;0, ABS(BL55) &lt; ABS(BK55)), AND(ABS(BJ55)&gt;ABS(BI55), ABS(BJ55)-ABS(BI55) &lt; 2.5), AND(ABS(BK55)&gt;ABS(BJ55), ABS(BK55)-ABS(BJ55) &lt; 2.5), AND(BL55&gt;0, BK55&lt;0)), -3,"")</f>
        <v/>
      </c>
      <c r="AW55" t="str">
        <f t="shared" ref="AW55:AW71" si="93">IF(OR(AND(BJ55 &gt; 0, BJ55 = BI55), AND(BK55 &gt; 0, BK55 = BJ55), AND(BL55 &gt; 0, BL55 = BK55), AND(BI55 &gt; 0, BI55 = -BJ55), AND(BJ55 &gt; 0, BJ55 = -BK55), AND(BK55 &gt; 0, BK55 = -BL55)),-4,"")</f>
        <v/>
      </c>
      <c r="AX55" t="str">
        <f>IF(OR(D55="",K55=""),"",IF(OR(AND(D55="Male",VLOOKUP(K55,'Data Validation'!$D$1:$I$15,6,FALSE)&lt;2),AND(D55="Female",VLOOKUP(K55,'Data Validation'!$D$1:$I$15,6,FALSE)=2)),-5,""))</f>
        <v/>
      </c>
      <c r="AY55" t="str">
        <f>IF(OR(C55="",I55=""),"",IF(OR(C55&lt;VLOOKUP(I55,'Data Validation'!$A$4:$C$19,2,FALSE),C55&gt;VLOOKUP(I55,'Data Validation'!$A$4:$C$19,3,FALSE)),-6,""))</f>
        <v/>
      </c>
      <c r="AZ55" s="67" t="str">
        <f t="shared" si="19"/>
        <v/>
      </c>
      <c r="BC55" s="38">
        <f t="shared" si="77"/>
        <v>0</v>
      </c>
      <c r="BI55">
        <f t="shared" ref="BI55:BI72" si="94">IF(ISNUMBER(AB55),AB55,0)</f>
        <v>0</v>
      </c>
      <c r="BJ55">
        <f t="shared" ref="BJ55:BJ72" si="95">IF(AND(ISNUMBER(AC55),AC55&lt;&gt;0),AC55,IF(BI55&lt;=0,BI55,IF(AND(ISNUMBER(AD55),AD55&lt;&gt;0),-ABS(AD55),-(BI55+2.5))))</f>
        <v>0</v>
      </c>
      <c r="BK55">
        <f t="shared" ref="BK55:BK72" si="96">IF(AND(ISNUMBER(AD55),AD55&lt;&gt;0),AD55,IF(BJ55&lt;=0,BJ55,-(BJ55+2.5)))</f>
        <v>0</v>
      </c>
      <c r="BL55">
        <f t="shared" ref="BL55:BL72" si="97">IF(ISNUMBER(AE55),AE55,0)</f>
        <v>0</v>
      </c>
      <c r="BN55" s="55"/>
    </row>
    <row r="56" spans="1:68" hidden="1" x14ac:dyDescent="0.45">
      <c r="A56" s="5"/>
      <c r="B56" s="5"/>
      <c r="C56" s="14"/>
      <c r="D56" s="13"/>
      <c r="E56" s="25"/>
      <c r="F56" s="4"/>
      <c r="G56" s="14"/>
      <c r="H56" s="27"/>
      <c r="I56" s="27"/>
      <c r="J56" s="27"/>
      <c r="K56" s="27"/>
      <c r="L56" s="27" t="str">
        <f t="shared" si="30"/>
        <v/>
      </c>
      <c r="M56" s="27"/>
      <c r="N56" s="27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29"/>
      <c r="AC56" s="29"/>
      <c r="AD56" s="29"/>
      <c r="AE56" s="31"/>
      <c r="AF56" s="30">
        <f t="shared" ca="1" si="70"/>
        <v>0</v>
      </c>
      <c r="AG56" s="30">
        <f t="shared" ca="1" si="91"/>
        <v>0</v>
      </c>
      <c r="AH56" s="3"/>
      <c r="AI56" s="3"/>
      <c r="AJ56" s="63" t="str">
        <f t="shared" ca="1" si="65"/>
        <v/>
      </c>
      <c r="AK56" s="63" t="str">
        <f t="shared" ca="1" si="66"/>
        <v/>
      </c>
      <c r="AL56" s="63" t="str">
        <f t="shared" ca="1" si="67"/>
        <v/>
      </c>
      <c r="AM56" s="69" t="str">
        <f t="shared" ca="1" si="68"/>
        <v/>
      </c>
      <c r="AN56" t="str">
        <f>IF(OR($D56="Female",$D56="Male"),VLOOKUP(ROUNDDOWN($G56*10*AT56,0),BL!A$2:$E$5001,IF($D56="Male",1,3)+$AP$2),"Gender")</f>
        <v>Gender</v>
      </c>
      <c r="AO56">
        <f t="shared" ca="1" si="13"/>
        <v>0</v>
      </c>
      <c r="AP56">
        <f t="shared" si="14"/>
        <v>0</v>
      </c>
      <c r="AQ56">
        <f t="shared" si="15"/>
        <v>0</v>
      </c>
      <c r="AR56">
        <f t="shared" ca="1" si="16"/>
        <v>0</v>
      </c>
      <c r="AS56" t="s">
        <v>134</v>
      </c>
      <c r="AT56" t="str">
        <f>IF(K56="","",IF(AND(G56&gt;VLOOKUP(K56,'Data Validation'!$D$1:$H$15,2,FALSE),G56&lt;=VLOOKUP(K56,'Data Validation'!$D$1:$H$15,3,FALSE)),2.2046,IF(AND(G56&gt;VLOOKUP(K56,'Data Validation'!$D$1:$H$15,4,FALSE),G56&lt;=VLOOKUP(K56,'Data Validation'!$D$1:$H$15,5,FALSE)),1,"")))</f>
        <v/>
      </c>
      <c r="AU56" s="64" t="str">
        <f t="shared" si="8"/>
        <v/>
      </c>
      <c r="AV56" t="str">
        <f t="shared" si="92"/>
        <v/>
      </c>
      <c r="AW56" t="str">
        <f t="shared" si="93"/>
        <v/>
      </c>
      <c r="AX56" t="str">
        <f>IF(OR(D56="",K56=""),"",IF(OR(AND(D56="Male",VLOOKUP(K56,'Data Validation'!$D$1:$I$15,6,FALSE)&lt;2),AND(D56="Female",VLOOKUP(K56,'Data Validation'!$D$1:$I$15,6,FALSE)=2)),-5,""))</f>
        <v/>
      </c>
      <c r="AY56" t="str">
        <f>IF(OR(C56="",I56=""),"",IF(OR(C56&lt;VLOOKUP(I56,'Data Validation'!$A$4:$C$19,2,FALSE),C56&gt;VLOOKUP(I56,'Data Validation'!$A$4:$C$19,3,FALSE)),-6,""))</f>
        <v/>
      </c>
      <c r="AZ56" s="67" t="str">
        <f t="shared" si="19"/>
        <v/>
      </c>
      <c r="BC56" s="38">
        <f t="shared" si="77"/>
        <v>0</v>
      </c>
      <c r="BI56">
        <f t="shared" si="94"/>
        <v>0</v>
      </c>
      <c r="BJ56">
        <f t="shared" si="95"/>
        <v>0</v>
      </c>
      <c r="BK56">
        <f t="shared" si="96"/>
        <v>0</v>
      </c>
      <c r="BL56">
        <f t="shared" si="97"/>
        <v>0</v>
      </c>
      <c r="BN56" s="55"/>
    </row>
    <row r="57" spans="1:68" hidden="1" x14ac:dyDescent="0.45">
      <c r="A57" s="5"/>
      <c r="B57" s="5"/>
      <c r="C57" s="14"/>
      <c r="D57" s="13"/>
      <c r="E57" s="25"/>
      <c r="F57" s="4"/>
      <c r="G57" s="14"/>
      <c r="H57" s="27"/>
      <c r="I57" s="27"/>
      <c r="J57" s="27"/>
      <c r="K57" s="27"/>
      <c r="L57" s="27" t="str">
        <f t="shared" si="30"/>
        <v/>
      </c>
      <c r="M57" s="27"/>
      <c r="N57" s="2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29"/>
      <c r="AC57" s="29"/>
      <c r="AD57" s="29"/>
      <c r="AE57" s="31"/>
      <c r="AF57" s="30">
        <f t="shared" ca="1" si="70"/>
        <v>0</v>
      </c>
      <c r="AG57" s="30">
        <f t="shared" ca="1" si="91"/>
        <v>0</v>
      </c>
      <c r="AH57" s="3"/>
      <c r="AI57" s="3"/>
      <c r="AJ57" s="63" t="str">
        <f t="shared" ca="1" si="65"/>
        <v/>
      </c>
      <c r="AK57" s="63" t="str">
        <f t="shared" ca="1" si="66"/>
        <v/>
      </c>
      <c r="AL57" s="63" t="str">
        <f t="shared" ca="1" si="67"/>
        <v/>
      </c>
      <c r="AM57" s="69" t="str">
        <f t="shared" ca="1" si="68"/>
        <v/>
      </c>
      <c r="AN57" t="str">
        <f>IF(OR($D57="Female",$D57="Male"),VLOOKUP(ROUNDDOWN($G57*10*AT57,0),BL!A$2:$E$5001,IF($D57="Male",1,3)+$AP$2),"Gender")</f>
        <v>Gender</v>
      </c>
      <c r="AO57">
        <f t="shared" ca="1" si="13"/>
        <v>0</v>
      </c>
      <c r="AP57">
        <f t="shared" si="14"/>
        <v>0</v>
      </c>
      <c r="AQ57">
        <f t="shared" si="15"/>
        <v>0</v>
      </c>
      <c r="AR57">
        <f t="shared" ca="1" si="16"/>
        <v>0</v>
      </c>
      <c r="AS57" t="s">
        <v>134</v>
      </c>
      <c r="AT57" t="str">
        <f>IF(K57="","",IF(AND(G57&gt;VLOOKUP(K57,'Data Validation'!$D$1:$H$15,2,FALSE),G57&lt;=VLOOKUP(K57,'Data Validation'!$D$1:$H$15,3,FALSE)),2.2046,IF(AND(G57&gt;VLOOKUP(K57,'Data Validation'!$D$1:$H$15,4,FALSE),G57&lt;=VLOOKUP(K57,'Data Validation'!$D$1:$H$15,5,FALSE)),1,"")))</f>
        <v/>
      </c>
      <c r="AU57" s="64" t="str">
        <f t="shared" si="8"/>
        <v/>
      </c>
      <c r="AV57" t="str">
        <f t="shared" si="92"/>
        <v/>
      </c>
      <c r="AW57" t="str">
        <f t="shared" si="93"/>
        <v/>
      </c>
      <c r="AX57" t="str">
        <f>IF(OR(D57="",K57=""),"",IF(OR(AND(D57="Male",VLOOKUP(K57,'Data Validation'!$D$1:$I$15,6,FALSE)&lt;2),AND(D57="Female",VLOOKUP(K57,'Data Validation'!$D$1:$I$15,6,FALSE)=2)),-5,""))</f>
        <v/>
      </c>
      <c r="AY57" t="str">
        <f>IF(OR(C57="",I57=""),"",IF(OR(C57&lt;VLOOKUP(I57,'Data Validation'!$A$4:$C$19,2,FALSE),C57&gt;VLOOKUP(I57,'Data Validation'!$A$4:$C$19,3,FALSE)),-6,""))</f>
        <v/>
      </c>
      <c r="AZ57" s="67" t="str">
        <f t="shared" si="19"/>
        <v/>
      </c>
      <c r="BC57" s="38">
        <f t="shared" si="77"/>
        <v>0</v>
      </c>
      <c r="BI57">
        <f t="shared" si="94"/>
        <v>0</v>
      </c>
      <c r="BJ57">
        <f t="shared" si="95"/>
        <v>0</v>
      </c>
      <c r="BK57">
        <f t="shared" si="96"/>
        <v>0</v>
      </c>
      <c r="BL57">
        <f t="shared" si="97"/>
        <v>0</v>
      </c>
      <c r="BN57" s="55"/>
    </row>
    <row r="58" spans="1:68" hidden="1" x14ac:dyDescent="0.45">
      <c r="A58" s="5"/>
      <c r="B58" s="5"/>
      <c r="C58" s="14"/>
      <c r="D58" s="13"/>
      <c r="E58" s="25"/>
      <c r="F58" s="4"/>
      <c r="G58" s="14"/>
      <c r="H58" s="27"/>
      <c r="I58" s="27"/>
      <c r="J58" s="27"/>
      <c r="K58" s="27"/>
      <c r="L58" s="27" t="str">
        <f t="shared" si="30"/>
        <v/>
      </c>
      <c r="M58" s="27"/>
      <c r="N58" s="27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29"/>
      <c r="AC58" s="29"/>
      <c r="AD58" s="29"/>
      <c r="AE58" s="31"/>
      <c r="AF58" s="30">
        <f t="shared" ca="1" si="70"/>
        <v>0</v>
      </c>
      <c r="AG58" s="30">
        <f t="shared" ca="1" si="91"/>
        <v>0</v>
      </c>
      <c r="AH58" s="3"/>
      <c r="AI58" s="3"/>
      <c r="AJ58" s="63" t="str">
        <f t="shared" ca="1" si="65"/>
        <v/>
      </c>
      <c r="AK58" s="63" t="str">
        <f t="shared" ca="1" si="66"/>
        <v/>
      </c>
      <c r="AL58" s="63" t="str">
        <f t="shared" ca="1" si="67"/>
        <v/>
      </c>
      <c r="AM58" s="69" t="str">
        <f t="shared" ca="1" si="68"/>
        <v/>
      </c>
      <c r="AN58" t="str">
        <f>IF(OR($D58="Female",$D58="Male"),VLOOKUP(ROUNDDOWN($G58*10*AT58,0),BL!A$2:$E$5001,IF($D58="Male",1,3)+$AP$2),"Gender")</f>
        <v>Gender</v>
      </c>
      <c r="AO58">
        <f t="shared" ca="1" si="13"/>
        <v>0</v>
      </c>
      <c r="AP58">
        <f t="shared" si="14"/>
        <v>0</v>
      </c>
      <c r="AQ58">
        <f t="shared" si="15"/>
        <v>0</v>
      </c>
      <c r="AR58">
        <f t="shared" ca="1" si="16"/>
        <v>0</v>
      </c>
      <c r="AS58" t="s">
        <v>134</v>
      </c>
      <c r="AT58" t="str">
        <f>IF(K58="","",IF(AND(G58&gt;VLOOKUP(K58,'Data Validation'!$D$1:$H$15,2,FALSE),G58&lt;=VLOOKUP(K58,'Data Validation'!$D$1:$H$15,3,FALSE)),2.2046,IF(AND(G58&gt;VLOOKUP(K58,'Data Validation'!$D$1:$H$15,4,FALSE),G58&lt;=VLOOKUP(K58,'Data Validation'!$D$1:$H$15,5,FALSE)),1,"")))</f>
        <v/>
      </c>
      <c r="AU58" s="64" t="str">
        <f t="shared" si="8"/>
        <v/>
      </c>
      <c r="AV58" t="str">
        <f t="shared" si="92"/>
        <v/>
      </c>
      <c r="AW58" t="str">
        <f t="shared" si="93"/>
        <v/>
      </c>
      <c r="AX58" t="str">
        <f>IF(OR(D58="",K58=""),"",IF(OR(AND(D58="Male",VLOOKUP(K58,'Data Validation'!$D$1:$I$15,6,FALSE)&lt;2),AND(D58="Female",VLOOKUP(K58,'Data Validation'!$D$1:$I$15,6,FALSE)=2)),-5,""))</f>
        <v/>
      </c>
      <c r="AY58" t="str">
        <f>IF(OR(C58="",I58=""),"",IF(OR(C58&lt;VLOOKUP(I58,'Data Validation'!$A$4:$C$19,2,FALSE),C58&gt;VLOOKUP(I58,'Data Validation'!$A$4:$C$19,3,FALSE)),-6,""))</f>
        <v/>
      </c>
      <c r="AZ58" s="67" t="str">
        <f t="shared" si="19"/>
        <v/>
      </c>
      <c r="BC58" s="38">
        <f t="shared" si="77"/>
        <v>0</v>
      </c>
      <c r="BI58">
        <f t="shared" si="94"/>
        <v>0</v>
      </c>
      <c r="BJ58">
        <f t="shared" si="95"/>
        <v>0</v>
      </c>
      <c r="BK58">
        <f t="shared" si="96"/>
        <v>0</v>
      </c>
      <c r="BL58">
        <f t="shared" si="97"/>
        <v>0</v>
      </c>
      <c r="BN58" s="55"/>
    </row>
    <row r="59" spans="1:68" hidden="1" x14ac:dyDescent="0.45">
      <c r="A59" s="5"/>
      <c r="B59" s="5"/>
      <c r="C59" s="14"/>
      <c r="D59" s="13"/>
      <c r="E59" s="25"/>
      <c r="F59" s="4"/>
      <c r="G59" s="14"/>
      <c r="H59" s="27"/>
      <c r="I59" s="27"/>
      <c r="J59" s="27"/>
      <c r="K59" s="27"/>
      <c r="L59" s="27" t="str">
        <f t="shared" si="30"/>
        <v/>
      </c>
      <c r="M59" s="27"/>
      <c r="N59" s="2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29"/>
      <c r="AC59" s="29"/>
      <c r="AD59" s="29"/>
      <c r="AE59" s="31"/>
      <c r="AF59" s="30">
        <f t="shared" ca="1" si="70"/>
        <v>0</v>
      </c>
      <c r="AG59" s="30">
        <f t="shared" ca="1" si="91"/>
        <v>0</v>
      </c>
      <c r="AH59" s="3"/>
      <c r="AI59" s="3"/>
      <c r="AJ59" s="63" t="str">
        <f t="shared" ca="1" si="65"/>
        <v/>
      </c>
      <c r="AK59" s="63" t="str">
        <f t="shared" ca="1" si="66"/>
        <v/>
      </c>
      <c r="AL59" s="63" t="str">
        <f t="shared" ca="1" si="67"/>
        <v/>
      </c>
      <c r="AM59" s="69" t="str">
        <f t="shared" ca="1" si="68"/>
        <v/>
      </c>
      <c r="AN59" t="str">
        <f>IF(OR($D59="Female",$D59="Male"),VLOOKUP(ROUNDDOWN($G59*10*AT59,0),BL!A$2:$E$5001,IF($D59="Male",1,3)+$AP$2),"Gender")</f>
        <v>Gender</v>
      </c>
      <c r="AO59">
        <f t="shared" ca="1" si="13"/>
        <v>0</v>
      </c>
      <c r="AP59">
        <f t="shared" si="14"/>
        <v>0</v>
      </c>
      <c r="AQ59">
        <f t="shared" si="15"/>
        <v>0</v>
      </c>
      <c r="AR59">
        <f t="shared" ca="1" si="16"/>
        <v>0</v>
      </c>
      <c r="AS59" t="s">
        <v>134</v>
      </c>
      <c r="AT59" t="str">
        <f>IF(K59="","",IF(AND(G59&gt;VLOOKUP(K59,'Data Validation'!$D$1:$H$15,2,FALSE),G59&lt;=VLOOKUP(K59,'Data Validation'!$D$1:$H$15,3,FALSE)),2.2046,IF(AND(G59&gt;VLOOKUP(K59,'Data Validation'!$D$1:$H$15,4,FALSE),G59&lt;=VLOOKUP(K59,'Data Validation'!$D$1:$H$15,5,FALSE)),1,"")))</f>
        <v/>
      </c>
      <c r="AU59" s="64" t="str">
        <f t="shared" si="8"/>
        <v/>
      </c>
      <c r="AV59" t="str">
        <f t="shared" si="92"/>
        <v/>
      </c>
      <c r="AW59" t="str">
        <f t="shared" si="93"/>
        <v/>
      </c>
      <c r="AX59" t="str">
        <f>IF(OR(D59="",K59=""),"",IF(OR(AND(D59="Male",VLOOKUP(K59,'Data Validation'!$D$1:$I$15,6,FALSE)&lt;2),AND(D59="Female",VLOOKUP(K59,'Data Validation'!$D$1:$I$15,6,FALSE)=2)),-5,""))</f>
        <v/>
      </c>
      <c r="AY59" t="str">
        <f>IF(OR(C59="",I59=""),"",IF(OR(C59&lt;VLOOKUP(I59,'Data Validation'!$A$4:$C$19,2,FALSE),C59&gt;VLOOKUP(I59,'Data Validation'!$A$4:$C$19,3,FALSE)),-6,""))</f>
        <v/>
      </c>
      <c r="AZ59" s="67" t="str">
        <f t="shared" si="19"/>
        <v/>
      </c>
      <c r="BC59" s="38">
        <f t="shared" si="77"/>
        <v>0</v>
      </c>
      <c r="BI59">
        <f t="shared" si="94"/>
        <v>0</v>
      </c>
      <c r="BJ59">
        <f t="shared" si="95"/>
        <v>0</v>
      </c>
      <c r="BK59">
        <f t="shared" si="96"/>
        <v>0</v>
      </c>
      <c r="BL59">
        <f t="shared" si="97"/>
        <v>0</v>
      </c>
      <c r="BN59" s="55"/>
    </row>
    <row r="60" spans="1:68" hidden="1" x14ac:dyDescent="0.45">
      <c r="A60" s="5"/>
      <c r="B60" s="5"/>
      <c r="C60" s="14"/>
      <c r="D60" s="13"/>
      <c r="E60" s="25"/>
      <c r="F60" s="4"/>
      <c r="G60" s="14"/>
      <c r="H60" s="27"/>
      <c r="I60" s="27"/>
      <c r="J60" s="27"/>
      <c r="K60" s="27"/>
      <c r="L60" s="27" t="str">
        <f t="shared" si="30"/>
        <v/>
      </c>
      <c r="M60" s="27"/>
      <c r="N60" s="2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29"/>
      <c r="AC60" s="29"/>
      <c r="AD60" s="29"/>
      <c r="AE60" s="31"/>
      <c r="AF60" s="30">
        <f t="shared" ca="1" si="70"/>
        <v>0</v>
      </c>
      <c r="AG60" s="30">
        <f t="shared" ca="1" si="91"/>
        <v>0</v>
      </c>
      <c r="AH60" s="3"/>
      <c r="AI60" s="3"/>
      <c r="AJ60" s="63" t="str">
        <f t="shared" ca="1" si="65"/>
        <v/>
      </c>
      <c r="AK60" s="63" t="str">
        <f t="shared" ca="1" si="66"/>
        <v/>
      </c>
      <c r="AL60" s="63" t="str">
        <f t="shared" ca="1" si="67"/>
        <v/>
      </c>
      <c r="AM60" s="69" t="str">
        <f t="shared" ca="1" si="68"/>
        <v/>
      </c>
      <c r="AN60" t="str">
        <f>IF(OR($D60="Female",$D60="Male"),VLOOKUP(ROUNDDOWN($G60*10*AT60,0),BL!A$2:$E$5001,IF($D60="Male",1,3)+$AP$2),"Gender")</f>
        <v>Gender</v>
      </c>
      <c r="AO60">
        <f t="shared" ca="1" si="13"/>
        <v>0</v>
      </c>
      <c r="AP60">
        <f t="shared" si="14"/>
        <v>0</v>
      </c>
      <c r="AQ60">
        <f t="shared" si="15"/>
        <v>0</v>
      </c>
      <c r="AR60">
        <f t="shared" ca="1" si="16"/>
        <v>0</v>
      </c>
      <c r="AS60" t="s">
        <v>134</v>
      </c>
      <c r="AT60" t="str">
        <f>IF(K60="","",IF(AND(G60&gt;VLOOKUP(K60,'Data Validation'!$D$1:$H$15,2,FALSE),G60&lt;=VLOOKUP(K60,'Data Validation'!$D$1:$H$15,3,FALSE)),2.2046,IF(AND(G60&gt;VLOOKUP(K60,'Data Validation'!$D$1:$H$15,4,FALSE),G60&lt;=VLOOKUP(K60,'Data Validation'!$D$1:$H$15,5,FALSE)),1,"")))</f>
        <v/>
      </c>
      <c r="AU60" s="64" t="str">
        <f t="shared" si="8"/>
        <v/>
      </c>
      <c r="AV60" t="str">
        <f t="shared" si="92"/>
        <v/>
      </c>
      <c r="AW60" t="str">
        <f t="shared" si="93"/>
        <v/>
      </c>
      <c r="AX60" t="str">
        <f>IF(OR(D60="",K60=""),"",IF(OR(AND(D60="Male",VLOOKUP(K60,'Data Validation'!$D$1:$I$15,6,FALSE)&lt;2),AND(D60="Female",VLOOKUP(K60,'Data Validation'!$D$1:$I$15,6,FALSE)=2)),-5,""))</f>
        <v/>
      </c>
      <c r="AY60" t="str">
        <f>IF(OR(C60="",I60=""),"",IF(OR(C60&lt;VLOOKUP(I60,'Data Validation'!$A$4:$C$19,2,FALSE),C60&gt;VLOOKUP(I60,'Data Validation'!$A$4:$C$19,3,FALSE)),-6,""))</f>
        <v/>
      </c>
      <c r="AZ60" s="67" t="str">
        <f t="shared" si="19"/>
        <v/>
      </c>
      <c r="BC60" s="38">
        <f t="shared" si="77"/>
        <v>0</v>
      </c>
      <c r="BI60">
        <f t="shared" si="94"/>
        <v>0</v>
      </c>
      <c r="BJ60">
        <f t="shared" si="95"/>
        <v>0</v>
      </c>
      <c r="BK60">
        <f t="shared" si="96"/>
        <v>0</v>
      </c>
      <c r="BL60">
        <f t="shared" si="97"/>
        <v>0</v>
      </c>
      <c r="BN60" s="55"/>
    </row>
    <row r="61" spans="1:68" hidden="1" x14ac:dyDescent="0.45">
      <c r="A61" s="5"/>
      <c r="B61" s="5"/>
      <c r="C61" s="14"/>
      <c r="D61" s="13"/>
      <c r="E61" s="25"/>
      <c r="F61" s="4"/>
      <c r="G61" s="14"/>
      <c r="H61" s="27"/>
      <c r="I61" s="27"/>
      <c r="J61" s="27"/>
      <c r="K61" s="27"/>
      <c r="L61" s="27" t="str">
        <f t="shared" si="30"/>
        <v/>
      </c>
      <c r="M61" s="27"/>
      <c r="N61" s="27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29"/>
      <c r="AC61" s="29"/>
      <c r="AD61" s="29"/>
      <c r="AE61" s="31"/>
      <c r="AF61" s="30">
        <f t="shared" ca="1" si="70"/>
        <v>0</v>
      </c>
      <c r="AG61" s="30">
        <f t="shared" ca="1" si="91"/>
        <v>0</v>
      </c>
      <c r="AH61" s="3"/>
      <c r="AI61" s="3"/>
      <c r="AJ61" s="63" t="str">
        <f t="shared" ca="1" si="65"/>
        <v/>
      </c>
      <c r="AK61" s="63" t="str">
        <f t="shared" ca="1" si="66"/>
        <v/>
      </c>
      <c r="AL61" s="63" t="str">
        <f t="shared" ca="1" si="67"/>
        <v/>
      </c>
      <c r="AM61" s="69" t="str">
        <f t="shared" ca="1" si="68"/>
        <v/>
      </c>
      <c r="AN61" t="str">
        <f>IF(OR($D61="Female",$D61="Male"),VLOOKUP(ROUNDDOWN($G61*10*AT61,0),BL!A$2:$E$5001,IF($D61="Male",1,3)+$AP$2),"Gender")</f>
        <v>Gender</v>
      </c>
      <c r="AO61">
        <f t="shared" ca="1" si="13"/>
        <v>0</v>
      </c>
      <c r="AP61">
        <f t="shared" si="14"/>
        <v>0</v>
      </c>
      <c r="AQ61">
        <f t="shared" si="15"/>
        <v>0</v>
      </c>
      <c r="AR61">
        <f t="shared" ca="1" si="16"/>
        <v>0</v>
      </c>
      <c r="AS61" t="s">
        <v>134</v>
      </c>
      <c r="AT61" t="str">
        <f>IF(K61="","",IF(AND(G61&gt;VLOOKUP(K61,'Data Validation'!$D$1:$H$15,2,FALSE),G61&lt;=VLOOKUP(K61,'Data Validation'!$D$1:$H$15,3,FALSE)),2.2046,IF(AND(G61&gt;VLOOKUP(K61,'Data Validation'!$D$1:$H$15,4,FALSE),G61&lt;=VLOOKUP(K61,'Data Validation'!$D$1:$H$15,5,FALSE)),1,"")))</f>
        <v/>
      </c>
      <c r="AU61" s="64" t="str">
        <f t="shared" si="8"/>
        <v/>
      </c>
      <c r="AV61" t="str">
        <f t="shared" si="92"/>
        <v/>
      </c>
      <c r="AW61" t="str">
        <f t="shared" si="93"/>
        <v/>
      </c>
      <c r="AX61" t="str">
        <f>IF(OR(D61="",K61=""),"",IF(OR(AND(D61="Male",VLOOKUP(K61,'Data Validation'!$D$1:$I$15,6,FALSE)&lt;2),AND(D61="Female",VLOOKUP(K61,'Data Validation'!$D$1:$I$15,6,FALSE)=2)),-5,""))</f>
        <v/>
      </c>
      <c r="AY61" t="str">
        <f>IF(OR(C61="",I61=""),"",IF(OR(C61&lt;VLOOKUP(I61,'Data Validation'!$A$4:$C$19,2,FALSE),C61&gt;VLOOKUP(I61,'Data Validation'!$A$4:$C$19,3,FALSE)),-6,""))</f>
        <v/>
      </c>
      <c r="AZ61" s="67" t="str">
        <f t="shared" si="19"/>
        <v/>
      </c>
      <c r="BC61" s="38">
        <f t="shared" si="77"/>
        <v>0</v>
      </c>
      <c r="BI61">
        <f t="shared" si="94"/>
        <v>0</v>
      </c>
      <c r="BJ61">
        <f t="shared" si="95"/>
        <v>0</v>
      </c>
      <c r="BK61">
        <f t="shared" si="96"/>
        <v>0</v>
      </c>
      <c r="BL61">
        <f t="shared" si="97"/>
        <v>0</v>
      </c>
      <c r="BN61" s="55"/>
    </row>
    <row r="62" spans="1:68" hidden="1" x14ac:dyDescent="0.45">
      <c r="A62" s="5"/>
      <c r="B62" s="5"/>
      <c r="C62" s="14"/>
      <c r="D62" s="13"/>
      <c r="E62" s="25"/>
      <c r="F62" s="4"/>
      <c r="G62" s="14"/>
      <c r="H62" s="27"/>
      <c r="I62" s="27"/>
      <c r="J62" s="27"/>
      <c r="K62" s="27"/>
      <c r="L62" s="27" t="str">
        <f t="shared" si="30"/>
        <v/>
      </c>
      <c r="M62" s="27"/>
      <c r="N62" s="27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29"/>
      <c r="AC62" s="29"/>
      <c r="AD62" s="29"/>
      <c r="AE62" s="31"/>
      <c r="AF62" s="30">
        <f t="shared" ca="1" si="70"/>
        <v>0</v>
      </c>
      <c r="AG62" s="30">
        <f t="shared" ca="1" si="91"/>
        <v>0</v>
      </c>
      <c r="AH62" s="3"/>
      <c r="AI62" s="3"/>
      <c r="AJ62" s="63" t="str">
        <f t="shared" ca="1" si="65"/>
        <v/>
      </c>
      <c r="AK62" s="63" t="str">
        <f t="shared" ca="1" si="66"/>
        <v/>
      </c>
      <c r="AL62" s="63" t="str">
        <f t="shared" ca="1" si="67"/>
        <v/>
      </c>
      <c r="AM62" s="69" t="str">
        <f t="shared" ca="1" si="68"/>
        <v/>
      </c>
      <c r="AN62" t="str">
        <f>IF(OR($D62="Female",$D62="Male"),VLOOKUP(ROUNDDOWN($G62*10*AT62,0),BL!A$2:$E$5001,IF($D62="Male",1,3)+$AP$2),"Gender")</f>
        <v>Gender</v>
      </c>
      <c r="AO62">
        <f t="shared" ca="1" si="13"/>
        <v>0</v>
      </c>
      <c r="AP62">
        <f t="shared" si="14"/>
        <v>0</v>
      </c>
      <c r="AQ62">
        <f t="shared" si="15"/>
        <v>0</v>
      </c>
      <c r="AR62">
        <f t="shared" ca="1" si="16"/>
        <v>0</v>
      </c>
      <c r="AS62" t="s">
        <v>134</v>
      </c>
      <c r="AT62" t="str">
        <f>IF(K62="","",IF(AND(G62&gt;VLOOKUP(K62,'Data Validation'!$D$1:$H$15,2,FALSE),G62&lt;=VLOOKUP(K62,'Data Validation'!$D$1:$H$15,3,FALSE)),2.2046,IF(AND(G62&gt;VLOOKUP(K62,'Data Validation'!$D$1:$H$15,4,FALSE),G62&lt;=VLOOKUP(K62,'Data Validation'!$D$1:$H$15,5,FALSE)),1,"")))</f>
        <v/>
      </c>
      <c r="AU62" s="64" t="str">
        <f t="shared" si="8"/>
        <v/>
      </c>
      <c r="AV62" t="str">
        <f t="shared" si="92"/>
        <v/>
      </c>
      <c r="AW62" t="str">
        <f t="shared" si="93"/>
        <v/>
      </c>
      <c r="AX62" t="str">
        <f>IF(OR(D62="",K62=""),"",IF(OR(AND(D62="Male",VLOOKUP(K62,'Data Validation'!$D$1:$I$15,6,FALSE)&lt;2),AND(D62="Female",VLOOKUP(K62,'Data Validation'!$D$1:$I$15,6,FALSE)=2)),-5,""))</f>
        <v/>
      </c>
      <c r="AY62" t="str">
        <f>IF(OR(C62="",I62=""),"",IF(OR(C62&lt;VLOOKUP(I62,'Data Validation'!$A$4:$C$19,2,FALSE),C62&gt;VLOOKUP(I62,'Data Validation'!$A$4:$C$19,3,FALSE)),-6,""))</f>
        <v/>
      </c>
      <c r="AZ62" s="67" t="str">
        <f t="shared" si="19"/>
        <v/>
      </c>
      <c r="BC62" s="38">
        <f t="shared" si="77"/>
        <v>0</v>
      </c>
      <c r="BI62">
        <f t="shared" si="94"/>
        <v>0</v>
      </c>
      <c r="BJ62">
        <f t="shared" si="95"/>
        <v>0</v>
      </c>
      <c r="BK62">
        <f t="shared" si="96"/>
        <v>0</v>
      </c>
      <c r="BL62">
        <f t="shared" si="97"/>
        <v>0</v>
      </c>
      <c r="BN62" s="55"/>
    </row>
    <row r="63" spans="1:68" hidden="1" x14ac:dyDescent="0.45">
      <c r="A63" s="5"/>
      <c r="B63" s="5"/>
      <c r="C63" s="14"/>
      <c r="D63" s="13"/>
      <c r="E63" s="25"/>
      <c r="F63" s="4"/>
      <c r="G63" s="14"/>
      <c r="H63" s="27"/>
      <c r="I63" s="27"/>
      <c r="J63" s="27"/>
      <c r="K63" s="27"/>
      <c r="L63" s="27" t="str">
        <f t="shared" si="30"/>
        <v/>
      </c>
      <c r="M63" s="27"/>
      <c r="N63" s="27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29"/>
      <c r="AC63" s="29"/>
      <c r="AD63" s="29"/>
      <c r="AE63" s="31"/>
      <c r="AF63" s="30">
        <f t="shared" ca="1" si="70"/>
        <v>0</v>
      </c>
      <c r="AG63" s="30">
        <f t="shared" ca="1" si="91"/>
        <v>0</v>
      </c>
      <c r="AH63" s="3"/>
      <c r="AI63" s="3"/>
      <c r="AJ63" s="63" t="str">
        <f t="shared" ca="1" si="65"/>
        <v/>
      </c>
      <c r="AK63" s="63" t="str">
        <f t="shared" ca="1" si="66"/>
        <v/>
      </c>
      <c r="AL63" s="63" t="str">
        <f t="shared" ca="1" si="67"/>
        <v/>
      </c>
      <c r="AM63" s="69" t="str">
        <f t="shared" ca="1" si="68"/>
        <v/>
      </c>
      <c r="AN63" t="str">
        <f>IF(OR($D63="Female",$D63="Male"),VLOOKUP(ROUNDDOWN($G63*10*AT63,0),BL!A$2:$E$5001,IF($D63="Male",1,3)+$AP$2),"Gender")</f>
        <v>Gender</v>
      </c>
      <c r="AO63">
        <f t="shared" ca="1" si="13"/>
        <v>0</v>
      </c>
      <c r="AP63">
        <f t="shared" si="14"/>
        <v>0</v>
      </c>
      <c r="AQ63">
        <f t="shared" si="15"/>
        <v>0</v>
      </c>
      <c r="AR63">
        <f t="shared" ca="1" si="16"/>
        <v>0</v>
      </c>
      <c r="AS63" t="s">
        <v>134</v>
      </c>
      <c r="AT63" t="str">
        <f>IF(K63="","",IF(AND(G63&gt;VLOOKUP(K63,'Data Validation'!$D$1:$H$15,2,FALSE),G63&lt;=VLOOKUP(K63,'Data Validation'!$D$1:$H$15,3,FALSE)),2.2046,IF(AND(G63&gt;VLOOKUP(K63,'Data Validation'!$D$1:$H$15,4,FALSE),G63&lt;=VLOOKUP(K63,'Data Validation'!$D$1:$H$15,5,FALSE)),1,"")))</f>
        <v/>
      </c>
      <c r="AU63" s="64" t="str">
        <f t="shared" si="8"/>
        <v/>
      </c>
      <c r="AV63" t="str">
        <f t="shared" si="92"/>
        <v/>
      </c>
      <c r="AW63" t="str">
        <f t="shared" si="93"/>
        <v/>
      </c>
      <c r="AX63" t="str">
        <f>IF(OR(D63="",K63=""),"",IF(OR(AND(D63="Male",VLOOKUP(K63,'Data Validation'!$D$1:$I$15,6,FALSE)&lt;2),AND(D63="Female",VLOOKUP(K63,'Data Validation'!$D$1:$I$15,6,FALSE)=2)),-5,""))</f>
        <v/>
      </c>
      <c r="AY63" t="str">
        <f>IF(OR(C63="",I63=""),"",IF(OR(C63&lt;VLOOKUP(I63,'Data Validation'!$A$4:$C$19,2,FALSE),C63&gt;VLOOKUP(I63,'Data Validation'!$A$4:$C$19,3,FALSE)),-6,""))</f>
        <v/>
      </c>
      <c r="AZ63" s="67" t="str">
        <f t="shared" si="19"/>
        <v/>
      </c>
      <c r="BC63" s="38">
        <f t="shared" si="77"/>
        <v>0</v>
      </c>
      <c r="BI63">
        <f t="shared" si="94"/>
        <v>0</v>
      </c>
      <c r="BJ63">
        <f t="shared" si="95"/>
        <v>0</v>
      </c>
      <c r="BK63">
        <f t="shared" si="96"/>
        <v>0</v>
      </c>
      <c r="BL63">
        <f t="shared" si="97"/>
        <v>0</v>
      </c>
      <c r="BN63" s="55"/>
    </row>
    <row r="64" spans="1:68" hidden="1" x14ac:dyDescent="0.45">
      <c r="A64" s="5"/>
      <c r="B64" s="5"/>
      <c r="C64" s="14"/>
      <c r="D64" s="13"/>
      <c r="E64" s="25"/>
      <c r="F64" s="4"/>
      <c r="G64" s="14"/>
      <c r="H64" s="27"/>
      <c r="I64" s="27"/>
      <c r="J64" s="27"/>
      <c r="K64" s="27"/>
      <c r="L64" s="27" t="str">
        <f t="shared" si="30"/>
        <v/>
      </c>
      <c r="M64" s="27"/>
      <c r="N64" s="27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9"/>
      <c r="AC64" s="29"/>
      <c r="AD64" s="29"/>
      <c r="AE64" s="31"/>
      <c r="AF64" s="30">
        <f t="shared" ca="1" si="70"/>
        <v>0</v>
      </c>
      <c r="AG64" s="30">
        <f t="shared" ca="1" si="91"/>
        <v>0</v>
      </c>
      <c r="AH64" s="3"/>
      <c r="AI64" s="3"/>
      <c r="AJ64" s="63" t="str">
        <f t="shared" ca="1" si="65"/>
        <v/>
      </c>
      <c r="AK64" s="63" t="str">
        <f t="shared" ca="1" si="66"/>
        <v/>
      </c>
      <c r="AL64" s="63" t="str">
        <f t="shared" ca="1" si="67"/>
        <v/>
      </c>
      <c r="AM64" s="69" t="str">
        <f t="shared" ca="1" si="68"/>
        <v/>
      </c>
      <c r="AN64" t="str">
        <f>IF(OR($D64="Female",$D64="Male"),VLOOKUP(ROUNDDOWN($G64*10*AT64,0),BL!A$2:$E$5001,IF($D64="Male",1,3)+$AP$2),"Gender")</f>
        <v>Gender</v>
      </c>
      <c r="AO64">
        <f t="shared" ca="1" si="13"/>
        <v>0</v>
      </c>
      <c r="AP64">
        <f t="shared" si="14"/>
        <v>0</v>
      </c>
      <c r="AQ64">
        <f t="shared" si="15"/>
        <v>0</v>
      </c>
      <c r="AR64">
        <f t="shared" ca="1" si="16"/>
        <v>0</v>
      </c>
      <c r="AS64" t="s">
        <v>134</v>
      </c>
      <c r="AT64" t="str">
        <f>IF(K64="","",IF(AND(G64&gt;VLOOKUP(K64,'Data Validation'!$D$1:$H$15,2,FALSE),G64&lt;=VLOOKUP(K64,'Data Validation'!$D$1:$H$15,3,FALSE)),2.2046,IF(AND(G64&gt;VLOOKUP(K64,'Data Validation'!$D$1:$H$15,4,FALSE),G64&lt;=VLOOKUP(K64,'Data Validation'!$D$1:$H$15,5,FALSE)),1,"")))</f>
        <v/>
      </c>
      <c r="AU64" s="64" t="str">
        <f t="shared" si="8"/>
        <v/>
      </c>
      <c r="AV64" t="str">
        <f t="shared" si="92"/>
        <v/>
      </c>
      <c r="AW64" t="str">
        <f t="shared" si="93"/>
        <v/>
      </c>
      <c r="AX64" t="str">
        <f>IF(OR(D64="",K64=""),"",IF(OR(AND(D64="Male",VLOOKUP(K64,'Data Validation'!$D$1:$I$15,6,FALSE)&lt;2),AND(D64="Female",VLOOKUP(K64,'Data Validation'!$D$1:$I$15,6,FALSE)=2)),-5,""))</f>
        <v/>
      </c>
      <c r="AY64" t="str">
        <f>IF(OR(C64="",I64=""),"",IF(OR(C64&lt;VLOOKUP(I64,'Data Validation'!$A$4:$C$19,2,FALSE),C64&gt;VLOOKUP(I64,'Data Validation'!$A$4:$C$19,3,FALSE)),-6,""))</f>
        <v/>
      </c>
      <c r="AZ64" s="67" t="str">
        <f t="shared" si="19"/>
        <v/>
      </c>
      <c r="BC64" s="38">
        <f t="shared" si="77"/>
        <v>0</v>
      </c>
      <c r="BI64">
        <f t="shared" si="94"/>
        <v>0</v>
      </c>
      <c r="BJ64">
        <f t="shared" si="95"/>
        <v>0</v>
      </c>
      <c r="BK64">
        <f t="shared" si="96"/>
        <v>0</v>
      </c>
      <c r="BL64">
        <f t="shared" si="97"/>
        <v>0</v>
      </c>
      <c r="BN64" s="55"/>
    </row>
    <row r="65" spans="1:66" hidden="1" x14ac:dyDescent="0.45">
      <c r="A65" s="5"/>
      <c r="B65" s="5"/>
      <c r="C65" s="14"/>
      <c r="D65" s="13"/>
      <c r="E65" s="25"/>
      <c r="F65" s="4"/>
      <c r="G65" s="14"/>
      <c r="H65" s="27"/>
      <c r="I65" s="27"/>
      <c r="J65" s="27"/>
      <c r="K65" s="27"/>
      <c r="L65" s="27" t="str">
        <f t="shared" si="30"/>
        <v/>
      </c>
      <c r="M65" s="27"/>
      <c r="N65" s="27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29"/>
      <c r="AC65" s="29"/>
      <c r="AD65" s="29"/>
      <c r="AE65" s="31"/>
      <c r="AF65" s="30">
        <f t="shared" ca="1" si="70"/>
        <v>0</v>
      </c>
      <c r="AG65" s="30">
        <f t="shared" ca="1" si="91"/>
        <v>0</v>
      </c>
      <c r="AH65" s="3"/>
      <c r="AI65" s="3"/>
      <c r="AJ65" s="63" t="str">
        <f t="shared" ca="1" si="65"/>
        <v/>
      </c>
      <c r="AK65" s="63" t="str">
        <f t="shared" ca="1" si="66"/>
        <v/>
      </c>
      <c r="AL65" s="63" t="str">
        <f t="shared" ca="1" si="67"/>
        <v/>
      </c>
      <c r="AM65" s="69" t="str">
        <f t="shared" ca="1" si="68"/>
        <v/>
      </c>
      <c r="AN65" t="str">
        <f>IF(OR($D65="Female",$D65="Male"),VLOOKUP(ROUNDDOWN($G65*10*AT65,0),BL!A$2:$E$5001,IF($D65="Male",1,3)+$AP$2),"Gender")</f>
        <v>Gender</v>
      </c>
      <c r="AO65">
        <f t="shared" ca="1" si="13"/>
        <v>0</v>
      </c>
      <c r="AP65">
        <f t="shared" si="14"/>
        <v>0</v>
      </c>
      <c r="AQ65">
        <f t="shared" si="15"/>
        <v>0</v>
      </c>
      <c r="AR65">
        <f t="shared" ca="1" si="16"/>
        <v>0</v>
      </c>
      <c r="AS65" t="s">
        <v>134</v>
      </c>
      <c r="AT65" t="str">
        <f>IF(K65="","",IF(AND(G65&gt;VLOOKUP(K65,'Data Validation'!$D$1:$H$15,2,FALSE),G65&lt;=VLOOKUP(K65,'Data Validation'!$D$1:$H$15,3,FALSE)),2.2046,IF(AND(G65&gt;VLOOKUP(K65,'Data Validation'!$D$1:$H$15,4,FALSE),G65&lt;=VLOOKUP(K65,'Data Validation'!$D$1:$H$15,5,FALSE)),1,"")))</f>
        <v/>
      </c>
      <c r="AU65" s="64" t="str">
        <f t="shared" si="8"/>
        <v/>
      </c>
      <c r="AV65" t="str">
        <f t="shared" si="92"/>
        <v/>
      </c>
      <c r="AW65" t="str">
        <f t="shared" si="93"/>
        <v/>
      </c>
      <c r="AX65" t="str">
        <f>IF(OR(D65="",K65=""),"",IF(OR(AND(D65="Male",VLOOKUP(K65,'Data Validation'!$D$1:$I$15,6,FALSE)&lt;2),AND(D65="Female",VLOOKUP(K65,'Data Validation'!$D$1:$I$15,6,FALSE)=2)),-5,""))</f>
        <v/>
      </c>
      <c r="AY65" t="str">
        <f>IF(OR(C65="",I65=""),"",IF(OR(C65&lt;VLOOKUP(I65,'Data Validation'!$A$4:$C$19,2,FALSE),C65&gt;VLOOKUP(I65,'Data Validation'!$A$4:$C$19,3,FALSE)),-6,""))</f>
        <v/>
      </c>
      <c r="AZ65" s="67" t="str">
        <f t="shared" si="19"/>
        <v/>
      </c>
      <c r="BC65" s="38">
        <f t="shared" si="77"/>
        <v>0</v>
      </c>
      <c r="BI65">
        <f t="shared" si="94"/>
        <v>0</v>
      </c>
      <c r="BJ65">
        <f t="shared" si="95"/>
        <v>0</v>
      </c>
      <c r="BK65">
        <f t="shared" si="96"/>
        <v>0</v>
      </c>
      <c r="BL65">
        <f t="shared" si="97"/>
        <v>0</v>
      </c>
      <c r="BN65" s="55"/>
    </row>
    <row r="66" spans="1:66" hidden="1" x14ac:dyDescent="0.45">
      <c r="A66" s="5"/>
      <c r="B66" s="5"/>
      <c r="C66" s="14"/>
      <c r="D66" s="13"/>
      <c r="E66" s="25"/>
      <c r="F66" s="4"/>
      <c r="G66" s="14"/>
      <c r="H66" s="27"/>
      <c r="I66" s="27"/>
      <c r="J66" s="27"/>
      <c r="K66" s="27"/>
      <c r="L66" s="27" t="str">
        <f t="shared" si="30"/>
        <v/>
      </c>
      <c r="M66" s="27"/>
      <c r="N66" s="27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29"/>
      <c r="AC66" s="29"/>
      <c r="AD66" s="29"/>
      <c r="AE66" s="31"/>
      <c r="AF66" s="30">
        <f t="shared" ca="1" si="70"/>
        <v>0</v>
      </c>
      <c r="AG66" s="30">
        <f t="shared" ca="1" si="91"/>
        <v>0</v>
      </c>
      <c r="AH66" s="3"/>
      <c r="AI66" s="3"/>
      <c r="AJ66" s="63" t="str">
        <f t="shared" ca="1" si="65"/>
        <v/>
      </c>
      <c r="AK66" s="63" t="str">
        <f t="shared" ca="1" si="66"/>
        <v/>
      </c>
      <c r="AL66" s="63" t="str">
        <f t="shared" ca="1" si="67"/>
        <v/>
      </c>
      <c r="AM66" s="69" t="str">
        <f t="shared" ca="1" si="68"/>
        <v/>
      </c>
      <c r="AN66" t="str">
        <f>IF(OR($D66="Female",$D66="Male"),VLOOKUP(ROUNDDOWN($G66*10*AT66,0),BL!A$2:$E$5001,IF($D66="Male",1,3)+$AP$2),"Gender")</f>
        <v>Gender</v>
      </c>
      <c r="AO66">
        <f t="shared" ca="1" si="13"/>
        <v>0</v>
      </c>
      <c r="AP66">
        <f t="shared" si="14"/>
        <v>0</v>
      </c>
      <c r="AQ66">
        <f t="shared" si="15"/>
        <v>0</v>
      </c>
      <c r="AR66">
        <f t="shared" ca="1" si="16"/>
        <v>0</v>
      </c>
      <c r="AS66" t="s">
        <v>134</v>
      </c>
      <c r="AT66" t="str">
        <f>IF(K66="","",IF(AND(G66&gt;VLOOKUP(K66,'Data Validation'!$D$1:$H$15,2,FALSE),G66&lt;=VLOOKUP(K66,'Data Validation'!$D$1:$H$15,3,FALSE)),2.2046,IF(AND(G66&gt;VLOOKUP(K66,'Data Validation'!$D$1:$H$15,4,FALSE),G66&lt;=VLOOKUP(K66,'Data Validation'!$D$1:$H$15,5,FALSE)),1,"")))</f>
        <v/>
      </c>
      <c r="AU66" s="64" t="str">
        <f t="shared" si="8"/>
        <v/>
      </c>
      <c r="AV66" t="str">
        <f t="shared" si="92"/>
        <v/>
      </c>
      <c r="AW66" t="str">
        <f t="shared" si="93"/>
        <v/>
      </c>
      <c r="AX66" t="str">
        <f>IF(OR(D66="",K66=""),"",IF(OR(AND(D66="Male",VLOOKUP(K66,'Data Validation'!$D$1:$I$15,6,FALSE)&lt;2),AND(D66="Female",VLOOKUP(K66,'Data Validation'!$D$1:$I$15,6,FALSE)=2)),-5,""))</f>
        <v/>
      </c>
      <c r="AY66" t="str">
        <f>IF(OR(C66="",I66=""),"",IF(OR(C66&lt;VLOOKUP(I66,'Data Validation'!$A$4:$C$19,2,FALSE),C66&gt;VLOOKUP(I66,'Data Validation'!$A$4:$C$19,3,FALSE)),-6,""))</f>
        <v/>
      </c>
      <c r="AZ66" s="67" t="str">
        <f t="shared" si="19"/>
        <v/>
      </c>
      <c r="BC66" s="38">
        <f t="shared" si="77"/>
        <v>0</v>
      </c>
      <c r="BI66">
        <f t="shared" si="94"/>
        <v>0</v>
      </c>
      <c r="BJ66">
        <f t="shared" si="95"/>
        <v>0</v>
      </c>
      <c r="BK66">
        <f t="shared" si="96"/>
        <v>0</v>
      </c>
      <c r="BL66">
        <f t="shared" si="97"/>
        <v>0</v>
      </c>
      <c r="BN66" s="55"/>
    </row>
    <row r="67" spans="1:66" hidden="1" x14ac:dyDescent="0.45">
      <c r="A67" s="5"/>
      <c r="B67" s="5"/>
      <c r="C67" s="14"/>
      <c r="D67" s="13"/>
      <c r="E67" s="25"/>
      <c r="F67" s="4"/>
      <c r="G67" s="14"/>
      <c r="H67" s="27"/>
      <c r="I67" s="27"/>
      <c r="J67" s="27"/>
      <c r="K67" s="27"/>
      <c r="L67" s="27" t="str">
        <f t="shared" si="30"/>
        <v/>
      </c>
      <c r="M67" s="27"/>
      <c r="N67" s="27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29"/>
      <c r="AC67" s="29"/>
      <c r="AD67" s="29"/>
      <c r="AE67" s="31"/>
      <c r="AF67" s="30">
        <f t="shared" ca="1" si="70"/>
        <v>0</v>
      </c>
      <c r="AG67" s="30">
        <f t="shared" ca="1" si="91"/>
        <v>0</v>
      </c>
      <c r="AH67" s="3"/>
      <c r="AI67" s="3"/>
      <c r="AJ67" s="63" t="str">
        <f t="shared" ca="1" si="65"/>
        <v/>
      </c>
      <c r="AK67" s="63" t="str">
        <f t="shared" ca="1" si="66"/>
        <v/>
      </c>
      <c r="AL67" s="63" t="str">
        <f t="shared" ca="1" si="67"/>
        <v/>
      </c>
      <c r="AM67" s="69" t="str">
        <f t="shared" ca="1" si="68"/>
        <v/>
      </c>
      <c r="AN67" t="str">
        <f>IF(OR($D67="Female",$D67="Male"),VLOOKUP(ROUNDDOWN($G67*10*AT67,0),BL!A$2:$E$5001,IF($D67="Male",1,3)+$AP$2),"Gender")</f>
        <v>Gender</v>
      </c>
      <c r="AO67">
        <f t="shared" ca="1" si="13"/>
        <v>0</v>
      </c>
      <c r="AP67">
        <f t="shared" si="14"/>
        <v>0</v>
      </c>
      <c r="AQ67">
        <f t="shared" si="15"/>
        <v>0</v>
      </c>
      <c r="AR67">
        <f t="shared" ca="1" si="16"/>
        <v>0</v>
      </c>
      <c r="AS67" t="s">
        <v>134</v>
      </c>
      <c r="AT67" t="str">
        <f>IF(K67="","",IF(AND(G67&gt;VLOOKUP(K67,'Data Validation'!$D$1:$H$15,2,FALSE),G67&lt;=VLOOKUP(K67,'Data Validation'!$D$1:$H$15,3,FALSE)),2.2046,IF(AND(G67&gt;VLOOKUP(K67,'Data Validation'!$D$1:$H$15,4,FALSE),G67&lt;=VLOOKUP(K67,'Data Validation'!$D$1:$H$15,5,FALSE)),1,"")))</f>
        <v/>
      </c>
      <c r="AU67" s="64" t="str">
        <f t="shared" si="8"/>
        <v/>
      </c>
      <c r="AV67" t="str">
        <f t="shared" si="92"/>
        <v/>
      </c>
      <c r="AW67" t="str">
        <f t="shared" si="93"/>
        <v/>
      </c>
      <c r="AX67" t="str">
        <f>IF(OR(D67="",K67=""),"",IF(OR(AND(D67="Male",VLOOKUP(K67,'Data Validation'!$D$1:$I$15,6,FALSE)&lt;2),AND(D67="Female",VLOOKUP(K67,'Data Validation'!$D$1:$I$15,6,FALSE)=2)),-5,""))</f>
        <v/>
      </c>
      <c r="AY67" t="str">
        <f>IF(OR(C67="",I67=""),"",IF(OR(C67&lt;VLOOKUP(I67,'Data Validation'!$A$4:$C$19,2,FALSE),C67&gt;VLOOKUP(I67,'Data Validation'!$A$4:$C$19,3,FALSE)),-6,""))</f>
        <v/>
      </c>
      <c r="AZ67" s="67" t="str">
        <f t="shared" si="19"/>
        <v/>
      </c>
      <c r="BC67" s="38">
        <f t="shared" si="77"/>
        <v>0</v>
      </c>
      <c r="BI67">
        <f t="shared" si="94"/>
        <v>0</v>
      </c>
      <c r="BJ67">
        <f t="shared" si="95"/>
        <v>0</v>
      </c>
      <c r="BK67">
        <f t="shared" si="96"/>
        <v>0</v>
      </c>
      <c r="BL67">
        <f t="shared" si="97"/>
        <v>0</v>
      </c>
      <c r="BN67" s="55"/>
    </row>
    <row r="68" spans="1:66" hidden="1" x14ac:dyDescent="0.45">
      <c r="A68" s="5"/>
      <c r="B68" s="5"/>
      <c r="C68" s="14"/>
      <c r="D68" s="13"/>
      <c r="E68" s="25"/>
      <c r="F68" s="4"/>
      <c r="G68" s="14"/>
      <c r="H68" s="27"/>
      <c r="I68" s="27"/>
      <c r="J68" s="27"/>
      <c r="K68" s="27"/>
      <c r="L68" s="27" t="str">
        <f t="shared" si="30"/>
        <v/>
      </c>
      <c r="M68" s="27"/>
      <c r="N68" s="27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29"/>
      <c r="AC68" s="29"/>
      <c r="AD68" s="29"/>
      <c r="AE68" s="31"/>
      <c r="AF68" s="30">
        <f t="shared" ca="1" si="70"/>
        <v>0</v>
      </c>
      <c r="AG68" s="30">
        <f t="shared" ca="1" si="91"/>
        <v>0</v>
      </c>
      <c r="AH68" s="3"/>
      <c r="AI68" s="3"/>
      <c r="AJ68" s="63" t="str">
        <f t="shared" ca="1" si="65"/>
        <v/>
      </c>
      <c r="AK68" s="63" t="str">
        <f t="shared" ca="1" si="66"/>
        <v/>
      </c>
      <c r="AL68" s="63" t="str">
        <f t="shared" ca="1" si="67"/>
        <v/>
      </c>
      <c r="AM68" s="69" t="str">
        <f t="shared" ca="1" si="68"/>
        <v/>
      </c>
      <c r="AN68" t="str">
        <f>IF(OR($D68="Female",$D68="Male"),VLOOKUP(ROUNDDOWN($G68*10*AT68,0),BL!A$2:$E$5001,IF($D68="Male",1,3)+$AP$2),"Gender")</f>
        <v>Gender</v>
      </c>
      <c r="AO68">
        <f t="shared" ca="1" si="13"/>
        <v>0</v>
      </c>
      <c r="AP68">
        <f t="shared" si="14"/>
        <v>0</v>
      </c>
      <c r="AQ68">
        <f t="shared" si="15"/>
        <v>0</v>
      </c>
      <c r="AR68">
        <f t="shared" ca="1" si="16"/>
        <v>0</v>
      </c>
      <c r="AS68" t="s">
        <v>134</v>
      </c>
      <c r="AT68" t="str">
        <f>IF(K68="","",IF(AND(G68&gt;VLOOKUP(K68,'Data Validation'!$D$1:$H$15,2,FALSE),G68&lt;=VLOOKUP(K68,'Data Validation'!$D$1:$H$15,3,FALSE)),2.2046,IF(AND(G68&gt;VLOOKUP(K68,'Data Validation'!$D$1:$H$15,4,FALSE),G68&lt;=VLOOKUP(K68,'Data Validation'!$D$1:$H$15,5,FALSE)),1,"")))</f>
        <v/>
      </c>
      <c r="AU68" s="64" t="str">
        <f t="shared" si="8"/>
        <v/>
      </c>
      <c r="AV68" t="str">
        <f t="shared" si="92"/>
        <v/>
      </c>
      <c r="AW68" t="str">
        <f t="shared" si="93"/>
        <v/>
      </c>
      <c r="AX68" t="str">
        <f>IF(OR(D68="",K68=""),"",IF(OR(AND(D68="Male",VLOOKUP(K68,'Data Validation'!$D$1:$I$15,6,FALSE)&lt;2),AND(D68="Female",VLOOKUP(K68,'Data Validation'!$D$1:$I$15,6,FALSE)=2)),-5,""))</f>
        <v/>
      </c>
      <c r="AY68" t="str">
        <f>IF(OR(C68="",I68=""),"",IF(OR(C68&lt;VLOOKUP(I68,'Data Validation'!$A$4:$C$19,2,FALSE),C68&gt;VLOOKUP(I68,'Data Validation'!$A$4:$C$19,3,FALSE)),-6,""))</f>
        <v/>
      </c>
      <c r="AZ68" s="67" t="str">
        <f t="shared" si="19"/>
        <v/>
      </c>
      <c r="BC68" s="38">
        <f t="shared" si="77"/>
        <v>0</v>
      </c>
      <c r="BI68">
        <f t="shared" si="94"/>
        <v>0</v>
      </c>
      <c r="BJ68">
        <f t="shared" si="95"/>
        <v>0</v>
      </c>
      <c r="BK68">
        <f t="shared" si="96"/>
        <v>0</v>
      </c>
      <c r="BL68">
        <f t="shared" si="97"/>
        <v>0</v>
      </c>
      <c r="BN68" s="55"/>
    </row>
    <row r="69" spans="1:66" hidden="1" x14ac:dyDescent="0.45">
      <c r="A69" s="5"/>
      <c r="B69" s="5"/>
      <c r="C69" s="14"/>
      <c r="D69" s="13"/>
      <c r="E69" s="25"/>
      <c r="F69" s="4"/>
      <c r="G69" s="14"/>
      <c r="H69" s="27"/>
      <c r="I69" s="27"/>
      <c r="J69" s="27"/>
      <c r="K69" s="27"/>
      <c r="L69" s="27" t="str">
        <f t="shared" ref="L69:L71" si="98">IFERROR(IFERROR(IF(FIND("+",K69)=3,"198+","SHW"),TRUNC(2.2046*VALUE(LEFT(K69,FIND("/",K69)-1)))),"")</f>
        <v/>
      </c>
      <c r="M69" s="27"/>
      <c r="N69" s="27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29"/>
      <c r="AC69" s="29"/>
      <c r="AD69" s="29"/>
      <c r="AE69" s="31"/>
      <c r="AF69" s="30">
        <f t="shared" ca="1" si="70"/>
        <v>0</v>
      </c>
      <c r="AG69" s="30">
        <f t="shared" ca="1" si="91"/>
        <v>0</v>
      </c>
      <c r="AH69" s="3"/>
      <c r="AI69" s="3"/>
      <c r="AJ69" s="63" t="str">
        <f t="shared" ca="1" si="65"/>
        <v/>
      </c>
      <c r="AK69" s="63" t="str">
        <f t="shared" ca="1" si="66"/>
        <v/>
      </c>
      <c r="AL69" s="63" t="str">
        <f t="shared" ca="1" si="67"/>
        <v/>
      </c>
      <c r="AM69" s="69" t="str">
        <f t="shared" ca="1" si="68"/>
        <v/>
      </c>
      <c r="AN69" t="str">
        <f>IF(OR($D69="Female",$D69="Male"),VLOOKUP(ROUNDDOWN($G69*10*AT69,0),BL!A$2:$E$5001,IF($D69="Male",1,3)+$AP$2),"Gender")</f>
        <v>Gender</v>
      </c>
      <c r="AO69">
        <f t="shared" ref="AO69:AO71" ca="1" si="99">IF(AG69&gt;0,AG69*AN69,0)</f>
        <v>0</v>
      </c>
      <c r="AP69">
        <f t="shared" ref="AP69:AP71" si="100">IF(T69&gt;0,T69*AN69,0)</f>
        <v>0</v>
      </c>
      <c r="AQ69">
        <f t="shared" ref="AQ69:AQ71" si="101">IF(Z69&gt;0,Z69*AN69,0)</f>
        <v>0</v>
      </c>
      <c r="AR69">
        <f t="shared" ref="AR69:AR71" ca="1" si="102">IF(AF69&gt;0,AF69*AN69,0)</f>
        <v>0</v>
      </c>
      <c r="AS69" t="s">
        <v>134</v>
      </c>
      <c r="AT69" t="str">
        <f>IF(K69="","",IF(AND(G69&gt;VLOOKUP(K69,'Data Validation'!$D$1:$H$15,2,FALSE),G69&lt;=VLOOKUP(K69,'Data Validation'!$D$1:$H$15,3,FALSE)),2.2046,IF(AND(G69&gt;VLOOKUP(K69,'Data Validation'!$D$1:$H$15,4,FALSE),G69&lt;=VLOOKUP(K69,'Data Validation'!$D$1:$H$15,5,FALSE)),1,"")))</f>
        <v/>
      </c>
      <c r="AU69" s="64" t="str">
        <f t="shared" ref="AU69:AU71" si="103">IF(AT69="",IF(AND(G69&lt;&gt;"",K69&lt;&gt;""),-1,IF(G69&lt;&gt;"",-2,"")),"")</f>
        <v/>
      </c>
      <c r="AV69" t="str">
        <f t="shared" si="92"/>
        <v/>
      </c>
      <c r="AW69" t="str">
        <f t="shared" si="93"/>
        <v/>
      </c>
      <c r="AX69" t="str">
        <f>IF(OR(D69="",K69=""),"",IF(OR(AND(D69="Male",VLOOKUP(K69,'Data Validation'!$D$1:$I$15,6,FALSE)&lt;2),AND(D69="Female",VLOOKUP(K69,'Data Validation'!$D$1:$I$15,6,FALSE)=2)),-5,""))</f>
        <v/>
      </c>
      <c r="AY69" t="str">
        <f>IF(OR(C69="",I69=""),"",IF(OR(C69&lt;VLOOKUP(I69,'Data Validation'!$A$4:$C$19,2,FALSE),C69&gt;VLOOKUP(I69,'Data Validation'!$A$4:$C$19,3,FALSE)),-6,""))</f>
        <v/>
      </c>
      <c r="AZ69" s="67" t="str">
        <f t="shared" ref="AZ69:AZ139" si="104">IF(AU69=-1,"BODYWEIGHT DOES NOT MATCH WEIGHT CLASS",IF(AU69=-2,"WEIGHT CLASS IS MISSING (column K)",IF(AV69=-3,"ILLEGAL ATTEMPT ENTERED",IF(AW69=-4,"REPEAT ATTEMPT ENTERED AFTER GOOD ATTEMPT",IF(AX69=-5,"BAD WEIGHT CLASS FOR GENDER",IF(AY69=-6,"AGE DIVISION DOES NOT MATCH LIFTER AGE",""))))))</f>
        <v/>
      </c>
      <c r="BC69" s="38">
        <f t="shared" si="77"/>
        <v>0</v>
      </c>
      <c r="BI69">
        <f t="shared" si="94"/>
        <v>0</v>
      </c>
      <c r="BJ69">
        <f t="shared" si="95"/>
        <v>0</v>
      </c>
      <c r="BK69">
        <f t="shared" si="96"/>
        <v>0</v>
      </c>
      <c r="BL69">
        <f t="shared" si="97"/>
        <v>0</v>
      </c>
      <c r="BN69" s="55"/>
    </row>
    <row r="70" spans="1:66" hidden="1" x14ac:dyDescent="0.45">
      <c r="A70" s="5"/>
      <c r="B70" s="5"/>
      <c r="C70" s="14"/>
      <c r="D70" s="13"/>
      <c r="E70" s="25"/>
      <c r="F70" s="4"/>
      <c r="G70" s="14"/>
      <c r="H70" s="27"/>
      <c r="I70" s="27"/>
      <c r="J70" s="27"/>
      <c r="K70" s="27"/>
      <c r="L70" s="27" t="str">
        <f t="shared" si="98"/>
        <v/>
      </c>
      <c r="M70" s="27"/>
      <c r="N70" s="27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29"/>
      <c r="AC70" s="29"/>
      <c r="AD70" s="29"/>
      <c r="AE70" s="31"/>
      <c r="AF70" s="30">
        <f t="shared" ca="1" si="70"/>
        <v>0</v>
      </c>
      <c r="AG70" s="30">
        <f t="shared" ca="1" si="91"/>
        <v>0</v>
      </c>
      <c r="AH70" s="3"/>
      <c r="AI70" s="3"/>
      <c r="AJ70" s="63" t="str">
        <f t="shared" ca="1" si="65"/>
        <v/>
      </c>
      <c r="AK70" s="63" t="str">
        <f t="shared" ca="1" si="66"/>
        <v/>
      </c>
      <c r="AL70" s="63" t="str">
        <f t="shared" ca="1" si="67"/>
        <v/>
      </c>
      <c r="AM70" s="69" t="str">
        <f t="shared" ca="1" si="68"/>
        <v/>
      </c>
      <c r="AN70" t="str">
        <f>IF(OR($D70="Female",$D70="Male"),VLOOKUP(ROUNDDOWN($G70*10*AT70,0),BL!A$2:$E$5001,IF($D70="Male",1,3)+$AP$2),"Gender")</f>
        <v>Gender</v>
      </c>
      <c r="AO70">
        <f t="shared" ca="1" si="99"/>
        <v>0</v>
      </c>
      <c r="AP70">
        <f t="shared" si="100"/>
        <v>0</v>
      </c>
      <c r="AQ70">
        <f t="shared" si="101"/>
        <v>0</v>
      </c>
      <c r="AR70">
        <f t="shared" ca="1" si="102"/>
        <v>0</v>
      </c>
      <c r="AS70" t="s">
        <v>134</v>
      </c>
      <c r="AT70" t="str">
        <f>IF(K70="","",IF(AND(G70&gt;VLOOKUP(K70,'Data Validation'!$D$1:$H$15,2,FALSE),G70&lt;=VLOOKUP(K70,'Data Validation'!$D$1:$H$15,3,FALSE)),2.2046,IF(AND(G70&gt;VLOOKUP(K70,'Data Validation'!$D$1:$H$15,4,FALSE),G70&lt;=VLOOKUP(K70,'Data Validation'!$D$1:$H$15,5,FALSE)),1,"")))</f>
        <v/>
      </c>
      <c r="AU70" s="64" t="str">
        <f t="shared" si="103"/>
        <v/>
      </c>
      <c r="AV70" t="str">
        <f t="shared" si="92"/>
        <v/>
      </c>
      <c r="AW70" t="str">
        <f t="shared" si="93"/>
        <v/>
      </c>
      <c r="AX70" t="str">
        <f>IF(OR(D70="",K70=""),"",IF(OR(AND(D70="Male",VLOOKUP(K70,'Data Validation'!$D$1:$I$15,6,FALSE)&lt;2),AND(D70="Female",VLOOKUP(K70,'Data Validation'!$D$1:$I$15,6,FALSE)=2)),-5,""))</f>
        <v/>
      </c>
      <c r="AY70" t="str">
        <f>IF(OR(C70="",I70=""),"",IF(OR(C70&lt;VLOOKUP(I70,'Data Validation'!$A$4:$C$19,2,FALSE),C70&gt;VLOOKUP(I70,'Data Validation'!$A$4:$C$19,3,FALSE)),-6,""))</f>
        <v/>
      </c>
      <c r="AZ70" s="67" t="str">
        <f t="shared" si="104"/>
        <v/>
      </c>
      <c r="BC70" s="38">
        <f t="shared" si="77"/>
        <v>0</v>
      </c>
      <c r="BI70">
        <f t="shared" si="94"/>
        <v>0</v>
      </c>
      <c r="BJ70">
        <f t="shared" si="95"/>
        <v>0</v>
      </c>
      <c r="BK70">
        <f t="shared" si="96"/>
        <v>0</v>
      </c>
      <c r="BL70">
        <f t="shared" si="97"/>
        <v>0</v>
      </c>
      <c r="BN70" s="55"/>
    </row>
    <row r="71" spans="1:66" hidden="1" x14ac:dyDescent="0.45">
      <c r="A71" s="5"/>
      <c r="B71" s="5"/>
      <c r="C71" s="14"/>
      <c r="D71" s="13"/>
      <c r="E71" s="25"/>
      <c r="F71" s="4"/>
      <c r="G71" s="14"/>
      <c r="H71" s="27"/>
      <c r="I71" s="27"/>
      <c r="J71" s="27"/>
      <c r="K71" s="27"/>
      <c r="L71" s="27" t="str">
        <f t="shared" si="98"/>
        <v/>
      </c>
      <c r="M71" s="27"/>
      <c r="N71" s="27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34"/>
      <c r="AD71" s="34"/>
      <c r="AE71" s="35"/>
      <c r="AF71" s="30">
        <f t="shared" ca="1" si="70"/>
        <v>0</v>
      </c>
      <c r="AG71" s="30">
        <f t="shared" ca="1" si="91"/>
        <v>0</v>
      </c>
      <c r="AH71" s="3"/>
      <c r="AI71" s="3"/>
      <c r="AJ71" s="63" t="str">
        <f t="shared" ca="1" si="65"/>
        <v/>
      </c>
      <c r="AK71" s="63" t="str">
        <f t="shared" ca="1" si="66"/>
        <v/>
      </c>
      <c r="AL71" s="63" t="str">
        <f t="shared" ca="1" si="67"/>
        <v/>
      </c>
      <c r="AM71" s="69" t="str">
        <f t="shared" ca="1" si="68"/>
        <v/>
      </c>
      <c r="AN71" t="str">
        <f>IF(OR($D71="Female",$D71="Male"),VLOOKUP(ROUNDDOWN($G71*10*AT71,0),BL!A$2:$E$5001,IF($D71="Male",1,3)+$AP$2),"Gender")</f>
        <v>Gender</v>
      </c>
      <c r="AO71">
        <f t="shared" ca="1" si="99"/>
        <v>0</v>
      </c>
      <c r="AP71">
        <f t="shared" si="100"/>
        <v>0</v>
      </c>
      <c r="AQ71">
        <f t="shared" si="101"/>
        <v>0</v>
      </c>
      <c r="AR71">
        <f t="shared" ca="1" si="102"/>
        <v>0</v>
      </c>
      <c r="AS71" t="s">
        <v>134</v>
      </c>
      <c r="AT71" t="str">
        <f>IF(K71="","",IF(AND(G71&gt;VLOOKUP(K71,'Data Validation'!$D$1:$H$15,2,FALSE),G71&lt;=VLOOKUP(K71,'Data Validation'!$D$1:$H$15,3,FALSE)),2.2046,IF(AND(G71&gt;VLOOKUP(K71,'Data Validation'!$D$1:$H$15,4,FALSE),G71&lt;=VLOOKUP(K71,'Data Validation'!$D$1:$H$15,5,FALSE)),1,"")))</f>
        <v/>
      </c>
      <c r="AU71" s="64" t="str">
        <f t="shared" si="103"/>
        <v/>
      </c>
      <c r="AV71" t="str">
        <f t="shared" si="92"/>
        <v/>
      </c>
      <c r="AW71" t="str">
        <f t="shared" si="93"/>
        <v/>
      </c>
      <c r="AX71" t="str">
        <f>IF(OR(D71="",K71=""),"",IF(OR(AND(D71="Male",VLOOKUP(K71,'Data Validation'!$D$1:$I$15,6,FALSE)&lt;2),AND(D71="Female",VLOOKUP(K71,'Data Validation'!$D$1:$I$15,6,FALSE)=2)),-5,""))</f>
        <v/>
      </c>
      <c r="AY71" t="str">
        <f>IF(OR(C71="",I71=""),"",IF(OR(C71&lt;VLOOKUP(I71,'Data Validation'!$A$4:$C$19,2,FALSE),C71&gt;VLOOKUP(I71,'Data Validation'!$A$4:$C$19,3,FALSE)),-6,""))</f>
        <v/>
      </c>
      <c r="AZ71" s="67" t="str">
        <f t="shared" si="104"/>
        <v/>
      </c>
      <c r="BC71" s="38">
        <f t="shared" si="77"/>
        <v>0</v>
      </c>
      <c r="BI71">
        <f t="shared" si="94"/>
        <v>0</v>
      </c>
      <c r="BJ71">
        <f t="shared" si="95"/>
        <v>0</v>
      </c>
      <c r="BK71">
        <f t="shared" si="96"/>
        <v>0</v>
      </c>
      <c r="BL71">
        <f t="shared" si="97"/>
        <v>0</v>
      </c>
      <c r="BN71" s="55"/>
    </row>
    <row r="72" spans="1:66" hidden="1" x14ac:dyDescent="0.45">
      <c r="C72" s="15"/>
      <c r="D72" s="15"/>
      <c r="E72" s="26"/>
      <c r="H72" s="28"/>
      <c r="I72" s="28"/>
      <c r="J72" s="28"/>
      <c r="K72" s="2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J72" s="63"/>
      <c r="AK72" s="63"/>
      <c r="AL72" s="63"/>
      <c r="AM72" s="69"/>
      <c r="AV72" t="str">
        <f t="shared" ref="AV72" si="105">IF(OR(AND(ISNUMBER(Q72),ABS(Q72) &lt; ABS(P72)), AND(ISNUMBER(R72),ABS(R72) &lt; ABS(Q72)), AND(ISNUMBER(S72),ABS(S72) &lt; ABS(R72)), AND(ISNUMBER(W72), ABS(W72) &lt; ABS(V72)),AND(ISNUMBER(X72), ABS(X72) &lt; ABS(W72)),AND(ISNUMBER(Y72), ABS(Y72) &lt; ABS(X72)),  AND(ISNUMBER(AC72), ABS(AC72) &lt; ABS(AB72)), AND(ISNUMBER(AD72),ABS(AD72) &lt; ABS(AC72)),AND(ISNUMBER(AE72), ABS(AE72) &lt; ABS(AD72))), -3,"")</f>
        <v/>
      </c>
      <c r="AZ72" s="67" t="str">
        <f t="shared" si="104"/>
        <v/>
      </c>
      <c r="BC72" s="38">
        <f t="shared" si="77"/>
        <v>0</v>
      </c>
      <c r="BI72">
        <f t="shared" si="94"/>
        <v>0</v>
      </c>
      <c r="BJ72">
        <f t="shared" si="95"/>
        <v>0</v>
      </c>
      <c r="BK72">
        <f t="shared" si="96"/>
        <v>0</v>
      </c>
      <c r="BL72">
        <f t="shared" si="97"/>
        <v>0</v>
      </c>
      <c r="BN72" s="55"/>
    </row>
    <row r="73" spans="1:66" ht="18" x14ac:dyDescent="0.55000000000000004">
      <c r="C73" s="15"/>
      <c r="D73" s="15"/>
      <c r="E73" s="26"/>
      <c r="H73" s="28"/>
      <c r="I73" s="28"/>
      <c r="J73" s="28"/>
      <c r="K73" s="28"/>
      <c r="M73" s="117">
        <v>2.2046199999999998</v>
      </c>
      <c r="O73" s="38"/>
      <c r="P73" s="125" t="s">
        <v>170</v>
      </c>
      <c r="Q73" s="125"/>
      <c r="R73" s="125"/>
      <c r="S73" s="125"/>
      <c r="T73" s="125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J73" s="63"/>
      <c r="AK73" s="63"/>
      <c r="AL73" s="63"/>
      <c r="AM73" s="69"/>
      <c r="AZ73" s="67" t="str">
        <f t="shared" si="104"/>
        <v/>
      </c>
      <c r="BN73" s="55"/>
    </row>
    <row r="74" spans="1:66" ht="18" customHeight="1" thickBot="1" x14ac:dyDescent="0.6">
      <c r="A74" s="6" t="s">
        <v>20</v>
      </c>
      <c r="B74" s="6" t="s">
        <v>21</v>
      </c>
      <c r="C74" s="16" t="s">
        <v>34</v>
      </c>
      <c r="D74" s="12" t="s">
        <v>116</v>
      </c>
      <c r="E74" s="7" t="s">
        <v>24</v>
      </c>
      <c r="F74" s="7" t="s">
        <v>64</v>
      </c>
      <c r="G74" s="20" t="s">
        <v>22</v>
      </c>
      <c r="H74" s="18" t="s">
        <v>128</v>
      </c>
      <c r="I74" s="18" t="s">
        <v>127</v>
      </c>
      <c r="J74" s="18" t="s">
        <v>129</v>
      </c>
      <c r="K74" s="20" t="s">
        <v>23</v>
      </c>
      <c r="L74" s="18" t="s">
        <v>245</v>
      </c>
      <c r="M74" s="18" t="s">
        <v>245</v>
      </c>
      <c r="N74" s="70" t="s">
        <v>159</v>
      </c>
      <c r="O74" s="39"/>
      <c r="P74" s="40" t="s">
        <v>29</v>
      </c>
      <c r="Q74" s="40" t="s">
        <v>30</v>
      </c>
      <c r="R74" s="40" t="s">
        <v>31</v>
      </c>
      <c r="S74" s="40" t="s">
        <v>32</v>
      </c>
      <c r="T74" s="40" t="s">
        <v>33</v>
      </c>
      <c r="U74" s="39"/>
      <c r="V74" s="46" t="s">
        <v>119</v>
      </c>
      <c r="W74" s="48" t="s">
        <v>124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J74" s="62" t="s">
        <v>138</v>
      </c>
      <c r="AK74" s="62" t="s">
        <v>140</v>
      </c>
      <c r="AL74" s="62" t="s">
        <v>139</v>
      </c>
      <c r="AM74" s="68" t="s">
        <v>157</v>
      </c>
      <c r="AN74" s="45" t="s">
        <v>119</v>
      </c>
      <c r="AO74" s="45" t="s">
        <v>122</v>
      </c>
      <c r="AP74" s="45" t="s">
        <v>120</v>
      </c>
      <c r="AQ74" s="45" t="s">
        <v>121</v>
      </c>
      <c r="AR74" s="45" t="s">
        <v>123</v>
      </c>
      <c r="AS74" s="61" t="s">
        <v>132</v>
      </c>
      <c r="AT74" s="61" t="s">
        <v>141</v>
      </c>
      <c r="AU74" s="61" t="s">
        <v>142</v>
      </c>
      <c r="AV74" s="61" t="s">
        <v>143</v>
      </c>
      <c r="AW74" s="61" t="s">
        <v>145</v>
      </c>
      <c r="AX74" s="61" t="s">
        <v>116</v>
      </c>
      <c r="AY74" s="61" t="s">
        <v>146</v>
      </c>
      <c r="AZ74" s="66" t="s">
        <v>144</v>
      </c>
      <c r="BA74" s="61" t="s">
        <v>148</v>
      </c>
      <c r="BB74" s="61" t="s">
        <v>125</v>
      </c>
      <c r="BC74" s="61" t="s">
        <v>126</v>
      </c>
      <c r="BD74" s="61" t="s">
        <v>149</v>
      </c>
      <c r="BE74" s="61" t="s">
        <v>150</v>
      </c>
      <c r="BN74" s="68" t="s">
        <v>246</v>
      </c>
    </row>
    <row r="75" spans="1:66" x14ac:dyDescent="0.45">
      <c r="A75" s="76" t="s">
        <v>224</v>
      </c>
      <c r="B75" s="76" t="s">
        <v>194</v>
      </c>
      <c r="C75" s="14">
        <v>39</v>
      </c>
      <c r="D75" s="13" t="s">
        <v>117</v>
      </c>
      <c r="E75" s="25" t="s">
        <v>83</v>
      </c>
      <c r="F75" s="4" t="s">
        <v>241</v>
      </c>
      <c r="G75" s="14">
        <v>278.89999999999998</v>
      </c>
      <c r="H75" s="27" t="s">
        <v>37</v>
      </c>
      <c r="I75" s="27" t="s">
        <v>38</v>
      </c>
      <c r="J75" s="27"/>
      <c r="K75" s="27" t="s">
        <v>62</v>
      </c>
      <c r="L75" s="27" t="str">
        <f t="shared" ref="L75:L104" si="106">IFERROR(IFERROR(IF(FIND("+",K75)=3,"198+","SHW"),TRUNC(2.2046*VALUE(LEFT(K75,FIND("/",K75)-1)))),"")</f>
        <v>198+</v>
      </c>
      <c r="M75" s="27">
        <f t="shared" ref="M75:M104" si="107">G75/$M$73</f>
        <v>126.50706244159991</v>
      </c>
      <c r="N75" s="27">
        <v>3</v>
      </c>
      <c r="O75" s="41"/>
      <c r="P75" s="44">
        <v>31</v>
      </c>
      <c r="Q75" s="120">
        <v>34.5</v>
      </c>
      <c r="R75" s="120">
        <v>37</v>
      </c>
      <c r="S75" s="118"/>
      <c r="T75" s="30">
        <f t="shared" ref="T75:T104" ca="1" si="108">MAX(0,INDIRECT(ADDRESS(ROW(),COLUMN()-4)&amp;":"&amp;ADDRESS(ROW(),COLUMN()-2)))</f>
        <v>37</v>
      </c>
      <c r="U75" s="41"/>
      <c r="V75">
        <f t="shared" ref="V75:V104" si="109">AN75</f>
        <v>0.79220000000000002</v>
      </c>
      <c r="W75" s="47">
        <f t="shared" ref="W75:W104" ca="1" si="110">IF(T75&gt;0,T75*V75,0)</f>
        <v>29.311399999999999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>
        <f t="shared" ref="AG75:AG104" ca="1" si="111">T75</f>
        <v>37</v>
      </c>
      <c r="AJ75" s="63">
        <f t="shared" ref="AJ75:AJ107" ca="1" si="112">IF(OR(H75="",AG75=0),"",1+SUMPRODUCT(($D$4:$D$1031=$D75)*($L$4:$L$1031=$L75)*($AS$4:$AS$1031=$AS75)*(H$4:H$1031=H75)*($AG$4:$AG$1031&gt;$AG75))+SUMPRODUCT(($D$4:$D$1031=$D75)*($L$4:$L$1031=$L75)*($AS$4:$AS$1031=$AS75)*(H$4:H$1031=H75)*($AG$4:$AG$1031=$AG75)*($G$4:$G$1031&lt;$G75)))</f>
        <v>5</v>
      </c>
      <c r="AK75" s="63">
        <f t="shared" ref="AK75:AK107" ca="1" si="113">IF(OR(I75="",AG75=0),"",1+SUMPRODUCT(($D$4:$D$1031=$D75)*($L$4:$L$1031=$L75)*($AS$4:$AS$1031=$AS75)*(I$4:I$1031=I75)*($AG$4:$AG$1031&gt;$AG75))+SUMPRODUCT(($D$4:$D$1031=$D75)*($L$4:$L$1031=$L75)*($AS$4:$AS$1031=$AS75)*(I$4:I$1031=I75)*($AG$4:$AG$1031=$AG75)*($G$4:$G$1031&lt;$G75)))</f>
        <v>1</v>
      </c>
      <c r="AL75" s="63" t="str">
        <f t="shared" ref="AL75:AL107" ca="1" si="114">IF(OR(J75="",AG75=0),"",1+SUMPRODUCT(($D$4:$D$1031=$D75)*($L$4:$L$1031=$L75)*($AS$4:$AS$1031=$AS75)*(J$4:J$1031=J75)*($AG$4:$AG$1031&gt;$AG75))+SUMPRODUCT(($D$4:$D$1031=$D75)*($L$4:$L$1031=$L75)*($AS$4:$AS$1031=$AS75)*(J$4:J$1031=J75)*($AG$4:$AG$1031=$AG75)*($G$4:$G$1031&lt;$G75)))</f>
        <v/>
      </c>
      <c r="AM75" s="69">
        <f t="shared" ref="AM75:AM107" ca="1" si="115">IF(AO75=0,"",1+SUMPRODUCT(($D$4:$D$944=$D75)*($AS$4:$AS$944=$AS75)*($AO$4:$AO$944&gt;$AO75)))</f>
        <v>12</v>
      </c>
      <c r="AN75">
        <f>IF(OR($D75="Female",$D75="Male"),VLOOKUP(ROUNDDOWN($G75*10*AT75,0),BL!A$2:$E$5001,IF($D75="Male",1,3)+$AP$2),"Gender")</f>
        <v>0.79220000000000002</v>
      </c>
      <c r="AO75">
        <f t="shared" ref="AO75:AO104" ca="1" si="116">IF(AG75&gt;0,AG75*AN75,0)</f>
        <v>29.311399999999999</v>
      </c>
      <c r="AP75">
        <f t="shared" ref="AP75:AP104" ca="1" si="117">IF(T75&gt;0,T75*AN75,0)</f>
        <v>29.311399999999999</v>
      </c>
      <c r="AQ75">
        <f t="shared" ref="AQ75:AQ104" si="118">IF(Z75&gt;0,Z75*AN75,0)</f>
        <v>0</v>
      </c>
      <c r="AR75">
        <f t="shared" ref="AR75:AR104" si="119">IF(AF75&gt;0,AF75*AN75,0)</f>
        <v>0</v>
      </c>
      <c r="AS75" t="s">
        <v>135</v>
      </c>
      <c r="AT75">
        <f>IF(K75="","",IF(AND(G75&gt;VLOOKUP(K75,'Data Validation'!$D$1:$H$15,2,FALSE),G75&lt;=VLOOKUP(K75,'Data Validation'!$D$1:$H$15,3,FALSE)),2.2046,IF(AND(G75&gt;VLOOKUP(K75,'Data Validation'!$D$1:$H$15,4,FALSE),G75&lt;=VLOOKUP(K75,'Data Validation'!$D$1:$H$15,5,FALSE)),1,"")))</f>
        <v>1</v>
      </c>
      <c r="AU75" s="64" t="str">
        <f t="shared" ref="AU75:AU104" si="120">IF(AT75="",IF(AND(G75&lt;&gt;"",K75&lt;&gt;""),-1,IF(G75&lt;&gt;"",-2,"")),"")</f>
        <v/>
      </c>
      <c r="AV75" t="str">
        <f t="shared" ref="AV75:AV104" si="121">IF(OR(ABS(BJ75) &lt; ABS(BI75), ABS(BK75) &lt; ABS(BJ75), AND(BL75&lt;&gt;0, ABS(BL75) &lt; ABS(BK75))), -3,"")</f>
        <v/>
      </c>
      <c r="AW75" t="str">
        <f t="shared" ref="AW75:AW104" si="122">IF(OR(AND(BJ75 &gt; 0, BJ75 = BI75), AND(BK75 &gt; 0, BK75 = BJ75), AND(BL75 &gt; 0, BL75 = BK75), AND(BI75 &gt; 0, BI75 = -BJ75), AND(BJ75 &gt; 0, BJ75 = -BK75), AND(BK75 &gt; 0, BK75 = -BL75)),-4,"")</f>
        <v/>
      </c>
      <c r="AX75" t="str">
        <f>IF(OR(D75="",K75=""),"",IF(OR(AND(D75="Male",VLOOKUP(K75,'Data Validation'!$D$1:$I$15,6,FALSE)&lt;2),AND(D75="Female",VLOOKUP(K75,'Data Validation'!$D$1:$I$15,6,FALSE)=2)),-5,""))</f>
        <v/>
      </c>
      <c r="AY75" t="str">
        <f>IF(OR(C75="",I75=""),"",IF(OR(C75&lt;VLOOKUP(I75,'Data Validation'!$A$4:$C$19,2,FALSE),C75&gt;VLOOKUP(I75,'Data Validation'!$A$4:$C$19,3,FALSE)),-6,""))</f>
        <v/>
      </c>
      <c r="AZ75" s="67" t="str">
        <f t="shared" ref="AZ75:AZ104" si="123">IF(AU75=-1,"BODYWEIGHT DOES NOT MATCH WEIGHT CLASS",IF(AU75=-2,"WEIGHT CLASS IS MISSING (column K)",IF(AV75=-3,"ILLEGAL ATTEMPT ENTERED",IF(AW75=-4,"REPEAT ATTEMPT ENTERED AFTER GOOD ATTEMPT",IF(AX75=-5,"BAD WEIGHT CLASS FOR GENDER",IF(AY75=-6,"AGE DIVISION DOES NOT MATCH LIFTER AGE",""))))))</f>
        <v/>
      </c>
      <c r="BE75" s="38">
        <f t="shared" ref="BE75:BE104" si="124">MAX(P75:S75)</f>
        <v>37</v>
      </c>
      <c r="BI75">
        <f>IF(ISNUMBER(P75),P75,0)</f>
        <v>31</v>
      </c>
      <c r="BJ75">
        <f>IF(AND(ISNUMBER(Q75),Q75&lt;&gt;0),Q75,IF(BI75&lt;=0,BI75,IF(AND(ISNUMBER(R75),R75&lt;&gt;0),-ABS(R75),-(BI75+2.5))))</f>
        <v>34.5</v>
      </c>
      <c r="BK75">
        <f>IF(AND(ISNUMBER(R75),R75&lt;&gt;0),R75,IF(BJ75&lt;=0,BJ75,-(BJ75+2.5)))</f>
        <v>37</v>
      </c>
      <c r="BL75">
        <f>IF(ISNUMBER(S75),S75,0)</f>
        <v>0</v>
      </c>
      <c r="BN75" s="93">
        <f t="shared" ref="BN75:BN104" si="125">(MAX(P75:R75))/M75</f>
        <v>0.29247378988884903</v>
      </c>
    </row>
    <row r="76" spans="1:66" x14ac:dyDescent="0.45">
      <c r="A76" s="76" t="s">
        <v>214</v>
      </c>
      <c r="B76" s="76" t="s">
        <v>185</v>
      </c>
      <c r="C76" s="14">
        <v>45</v>
      </c>
      <c r="D76" s="13" t="s">
        <v>117</v>
      </c>
      <c r="E76" s="25" t="s">
        <v>83</v>
      </c>
      <c r="F76" s="4" t="s">
        <v>241</v>
      </c>
      <c r="G76" s="14">
        <v>244</v>
      </c>
      <c r="H76" s="27" t="s">
        <v>37</v>
      </c>
      <c r="I76" s="27" t="s">
        <v>40</v>
      </c>
      <c r="J76" s="27"/>
      <c r="K76" s="27" t="s">
        <v>62</v>
      </c>
      <c r="L76" s="27" t="str">
        <f t="shared" si="106"/>
        <v>198+</v>
      </c>
      <c r="M76" s="27">
        <f t="shared" si="107"/>
        <v>110.6766699022961</v>
      </c>
      <c r="N76" s="27">
        <v>3</v>
      </c>
      <c r="O76" s="43"/>
      <c r="P76" s="44">
        <v>32</v>
      </c>
      <c r="Q76" s="120">
        <v>35.5</v>
      </c>
      <c r="R76" s="120">
        <v>39</v>
      </c>
      <c r="S76" s="118"/>
      <c r="T76" s="30">
        <f t="shared" ca="1" si="108"/>
        <v>39</v>
      </c>
      <c r="U76" s="43"/>
      <c r="V76">
        <f t="shared" si="109"/>
        <v>0.81200000000000006</v>
      </c>
      <c r="W76" s="47">
        <f t="shared" ca="1" si="110"/>
        <v>31.668000000000003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>
        <f t="shared" ca="1" si="111"/>
        <v>39</v>
      </c>
      <c r="AJ76" s="63">
        <f t="shared" ca="1" si="112"/>
        <v>4</v>
      </c>
      <c r="AK76" s="63">
        <f t="shared" ca="1" si="113"/>
        <v>1</v>
      </c>
      <c r="AL76" s="63" t="str">
        <f t="shared" ca="1" si="114"/>
        <v/>
      </c>
      <c r="AM76" s="69">
        <f t="shared" ca="1" si="115"/>
        <v>9</v>
      </c>
      <c r="AN76">
        <f>IF(OR($D76="Female",$D76="Male"),VLOOKUP(ROUNDDOWN($G76*10*AT76,0),BL!A$2:$E$5001,IF($D76="Male",1,3)+$AP$2),"Gender")</f>
        <v>0.81200000000000006</v>
      </c>
      <c r="AO76">
        <f t="shared" ca="1" si="116"/>
        <v>31.668000000000003</v>
      </c>
      <c r="AP76">
        <f t="shared" ca="1" si="117"/>
        <v>31.668000000000003</v>
      </c>
      <c r="AQ76">
        <f t="shared" si="118"/>
        <v>0</v>
      </c>
      <c r="AR76">
        <f t="shared" si="119"/>
        <v>0</v>
      </c>
      <c r="AS76" t="s">
        <v>135</v>
      </c>
      <c r="AT76">
        <f>IF(K76="","",IF(AND(G76&gt;VLOOKUP(K76,'Data Validation'!$D$1:$H$15,2,FALSE),G76&lt;=VLOOKUP(K76,'Data Validation'!$D$1:$H$15,3,FALSE)),2.2046,IF(AND(G76&gt;VLOOKUP(K76,'Data Validation'!$D$1:$H$15,4,FALSE),G76&lt;=VLOOKUP(K76,'Data Validation'!$D$1:$H$15,5,FALSE)),1,"")))</f>
        <v>1</v>
      </c>
      <c r="AU76" s="64" t="str">
        <f t="shared" si="120"/>
        <v/>
      </c>
      <c r="AV76" t="str">
        <f t="shared" si="121"/>
        <v/>
      </c>
      <c r="AW76" t="str">
        <f t="shared" si="122"/>
        <v/>
      </c>
      <c r="AX76" t="str">
        <f>IF(OR(D76="",K76=""),"",IF(OR(AND(D76="Male",VLOOKUP(K76,'Data Validation'!$D$1:$I$15,6,FALSE)&lt;2),AND(D76="Female",VLOOKUP(K76,'Data Validation'!$D$1:$I$15,6,FALSE)=2)),-5,""))</f>
        <v/>
      </c>
      <c r="AY76" t="str">
        <f>IF(OR(C76="",I76=""),"",IF(OR(C76&lt;VLOOKUP(I76,'Data Validation'!$A$4:$C$19,2,FALSE),C76&gt;VLOOKUP(I76,'Data Validation'!$A$4:$C$19,3,FALSE)),-6,""))</f>
        <v/>
      </c>
      <c r="AZ76" s="67" t="str">
        <f t="shared" si="123"/>
        <v/>
      </c>
      <c r="BE76" s="38">
        <f t="shared" si="124"/>
        <v>39</v>
      </c>
      <c r="BI76">
        <f>IF(ISNUMBER(P76),P76,0)</f>
        <v>32</v>
      </c>
      <c r="BJ76">
        <f>IF(AND(ISNUMBER(Q76),Q76&lt;&gt;0),Q76,IF(BI76&lt;=0,BI76,IF(AND(ISNUMBER(R76),R76&lt;&gt;0),-ABS(R76),-(BI76+2.5))))</f>
        <v>35.5</v>
      </c>
      <c r="BK76">
        <f>IF(AND(ISNUMBER(R76),R76&lt;&gt;0),R76,IF(BJ76&lt;=0,BJ76,-(BJ76+2.5)))</f>
        <v>39</v>
      </c>
      <c r="BL76">
        <f>IF(ISNUMBER(S76),S76,0)</f>
        <v>0</v>
      </c>
      <c r="BN76" s="93">
        <f t="shared" si="125"/>
        <v>0.35237778688524585</v>
      </c>
    </row>
    <row r="77" spans="1:66" x14ac:dyDescent="0.45">
      <c r="A77" s="76" t="s">
        <v>217</v>
      </c>
      <c r="B77" s="76" t="s">
        <v>243</v>
      </c>
      <c r="C77" s="14">
        <v>71</v>
      </c>
      <c r="D77" s="13" t="s">
        <v>118</v>
      </c>
      <c r="E77" s="25" t="s">
        <v>83</v>
      </c>
      <c r="F77" s="4" t="s">
        <v>241</v>
      </c>
      <c r="G77" s="14">
        <v>292</v>
      </c>
      <c r="H77" s="27" t="s">
        <v>37</v>
      </c>
      <c r="I77" s="27" t="s">
        <v>45</v>
      </c>
      <c r="J77" s="27"/>
      <c r="K77" s="27" t="s">
        <v>50</v>
      </c>
      <c r="L77" s="27">
        <f t="shared" si="106"/>
        <v>308</v>
      </c>
      <c r="M77" s="27">
        <f t="shared" si="107"/>
        <v>132.44912955520681</v>
      </c>
      <c r="N77" s="27">
        <v>2</v>
      </c>
      <c r="O77" s="43"/>
      <c r="P77" s="44">
        <v>43.5</v>
      </c>
      <c r="Q77" s="120">
        <v>48</v>
      </c>
      <c r="R77" s="120">
        <v>-52.5</v>
      </c>
      <c r="S77" s="120"/>
      <c r="T77" s="30">
        <f t="shared" ca="1" si="108"/>
        <v>48</v>
      </c>
      <c r="U77" s="43"/>
      <c r="V77">
        <f t="shared" si="109"/>
        <v>0.56379999999999997</v>
      </c>
      <c r="W77" s="47">
        <f t="shared" ca="1" si="110"/>
        <v>27.062399999999997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>
        <f t="shared" ca="1" si="111"/>
        <v>48</v>
      </c>
      <c r="AJ77" s="63">
        <f t="shared" ca="1" si="112"/>
        <v>1</v>
      </c>
      <c r="AK77" s="63">
        <f t="shared" ca="1" si="113"/>
        <v>1</v>
      </c>
      <c r="AL77" s="63" t="str">
        <f t="shared" ca="1" si="114"/>
        <v/>
      </c>
      <c r="AM77" s="69">
        <f t="shared" ca="1" si="115"/>
        <v>15</v>
      </c>
      <c r="AN77">
        <f>IF(OR($D77="Female",$D77="Male"),VLOOKUP(ROUNDDOWN($G77*10*AT77,0),BL!A$2:$E$5001,IF($D77="Male",1,3)+$AP$2),"Gender")</f>
        <v>0.56379999999999997</v>
      </c>
      <c r="AO77">
        <f t="shared" ca="1" si="116"/>
        <v>27.062399999999997</v>
      </c>
      <c r="AP77">
        <f t="shared" ca="1" si="117"/>
        <v>27.062399999999997</v>
      </c>
      <c r="AQ77">
        <f t="shared" si="118"/>
        <v>0</v>
      </c>
      <c r="AR77">
        <f t="shared" si="119"/>
        <v>0</v>
      </c>
      <c r="AS77" t="s">
        <v>135</v>
      </c>
      <c r="AT77">
        <f>IF(K77="","",IF(AND(G77&gt;VLOOKUP(K77,'Data Validation'!$D$1:$H$15,2,FALSE),G77&lt;=VLOOKUP(K77,'Data Validation'!$D$1:$H$15,3,FALSE)),2.2046,IF(AND(G77&gt;VLOOKUP(K77,'Data Validation'!$D$1:$H$15,4,FALSE),G77&lt;=VLOOKUP(K77,'Data Validation'!$D$1:$H$15,5,FALSE)),1,"")))</f>
        <v>1</v>
      </c>
      <c r="AU77" s="64" t="str">
        <f t="shared" si="120"/>
        <v/>
      </c>
      <c r="AV77" t="str">
        <f t="shared" si="121"/>
        <v/>
      </c>
      <c r="AW77" t="str">
        <f t="shared" si="122"/>
        <v/>
      </c>
      <c r="AX77" t="str">
        <f>IF(OR(D77="",K77=""),"",IF(OR(AND(D77="Male",VLOOKUP(K77,'Data Validation'!$D$1:$I$15,6,FALSE)&lt;2),AND(D77="Female",VLOOKUP(K77,'Data Validation'!$D$1:$I$15,6,FALSE)=2)),-5,""))</f>
        <v/>
      </c>
      <c r="AY77" t="str">
        <f>IF(OR(C77="",I77=""),"",IF(OR(C77&lt;VLOOKUP(I77,'Data Validation'!$A$4:$C$19,2,FALSE),C77&gt;VLOOKUP(I77,'Data Validation'!$A$4:$C$19,3,FALSE)),-6,""))</f>
        <v/>
      </c>
      <c r="AZ77" s="67" t="str">
        <f t="shared" si="123"/>
        <v/>
      </c>
      <c r="BE77" s="38">
        <f t="shared" si="124"/>
        <v>48</v>
      </c>
      <c r="BN77" s="93">
        <f t="shared" si="125"/>
        <v>0.36240328767123281</v>
      </c>
    </row>
    <row r="78" spans="1:66" x14ac:dyDescent="0.45">
      <c r="A78" s="76" t="s">
        <v>232</v>
      </c>
      <c r="B78" s="76" t="s">
        <v>200</v>
      </c>
      <c r="C78" s="14">
        <v>27</v>
      </c>
      <c r="D78" s="13" t="s">
        <v>117</v>
      </c>
      <c r="E78" s="25" t="s">
        <v>83</v>
      </c>
      <c r="F78" s="4" t="s">
        <v>241</v>
      </c>
      <c r="G78" s="14">
        <v>162.1</v>
      </c>
      <c r="H78" s="27" t="s">
        <v>37</v>
      </c>
      <c r="I78" s="27"/>
      <c r="J78" s="27"/>
      <c r="K78" s="27" t="s">
        <v>56</v>
      </c>
      <c r="L78" s="27">
        <f t="shared" si="106"/>
        <v>165</v>
      </c>
      <c r="M78" s="27">
        <f t="shared" si="107"/>
        <v>73.527410619517198</v>
      </c>
      <c r="N78" s="27">
        <v>1</v>
      </c>
      <c r="O78" s="43"/>
      <c r="P78" s="44">
        <v>24.5</v>
      </c>
      <c r="Q78" s="120">
        <v>-26.5</v>
      </c>
      <c r="R78" s="120">
        <v>28</v>
      </c>
      <c r="S78" s="118"/>
      <c r="T78" s="30">
        <f t="shared" ca="1" si="108"/>
        <v>28</v>
      </c>
      <c r="U78" s="43"/>
      <c r="V78">
        <f t="shared" si="109"/>
        <v>0.9627</v>
      </c>
      <c r="W78" s="47">
        <f t="shared" ca="1" si="110"/>
        <v>26.9556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>
        <f t="shared" ca="1" si="111"/>
        <v>28</v>
      </c>
      <c r="AJ78" s="63">
        <f t="shared" ca="1" si="112"/>
        <v>2</v>
      </c>
      <c r="AK78" s="63" t="str">
        <f t="shared" ca="1" si="113"/>
        <v/>
      </c>
      <c r="AL78" s="63" t="str">
        <f t="shared" ca="1" si="114"/>
        <v/>
      </c>
      <c r="AM78" s="69">
        <f t="shared" ca="1" si="115"/>
        <v>15</v>
      </c>
      <c r="AN78">
        <f>IF(OR($D78="Female",$D78="Male"),VLOOKUP(ROUNDDOWN($G78*10*AT78,0),BL!A$2:$E$5001,IF($D78="Male",1,3)+$AP$2),"Gender")</f>
        <v>0.9627</v>
      </c>
      <c r="AO78">
        <f t="shared" ca="1" si="116"/>
        <v>26.9556</v>
      </c>
      <c r="AP78">
        <f t="shared" ca="1" si="117"/>
        <v>26.9556</v>
      </c>
      <c r="AQ78">
        <f t="shared" si="118"/>
        <v>0</v>
      </c>
      <c r="AR78">
        <f t="shared" si="119"/>
        <v>0</v>
      </c>
      <c r="AS78" t="s">
        <v>135</v>
      </c>
      <c r="AT78">
        <f>IF(K78="","",IF(AND(G78&gt;VLOOKUP(K78,'Data Validation'!$D$1:$H$15,2,FALSE),G78&lt;=VLOOKUP(K78,'Data Validation'!$D$1:$H$15,3,FALSE)),2.2046,IF(AND(G78&gt;VLOOKUP(K78,'Data Validation'!$D$1:$H$15,4,FALSE),G78&lt;=VLOOKUP(K78,'Data Validation'!$D$1:$H$15,5,FALSE)),1,"")))</f>
        <v>1</v>
      </c>
      <c r="AU78" s="64" t="str">
        <f t="shared" si="120"/>
        <v/>
      </c>
      <c r="AV78" t="str">
        <f t="shared" si="121"/>
        <v/>
      </c>
      <c r="AW78" t="str">
        <f t="shared" si="122"/>
        <v/>
      </c>
      <c r="AX78" t="str">
        <f>IF(OR(D78="",K78=""),"",IF(OR(AND(D78="Male",VLOOKUP(K78,'Data Validation'!$D$1:$I$15,6,FALSE)&lt;2),AND(D78="Female",VLOOKUP(K78,'Data Validation'!$D$1:$I$15,6,FALSE)=2)),-5,""))</f>
        <v/>
      </c>
      <c r="AY78" t="str">
        <f>IF(OR(C78="",I78=""),"",IF(OR(C78&lt;VLOOKUP(I78,'Data Validation'!$A$4:$C$19,2,FALSE),C78&gt;VLOOKUP(I78,'Data Validation'!$A$4:$C$19,3,FALSE)),-6,""))</f>
        <v/>
      </c>
      <c r="AZ78" s="67" t="str">
        <f t="shared" si="123"/>
        <v/>
      </c>
      <c r="BE78" s="38">
        <f t="shared" si="124"/>
        <v>28</v>
      </c>
      <c r="BN78" s="93">
        <f t="shared" si="125"/>
        <v>0.38081036397285623</v>
      </c>
    </row>
    <row r="79" spans="1:66" x14ac:dyDescent="0.45">
      <c r="A79" s="76" t="s">
        <v>208</v>
      </c>
      <c r="B79" s="76" t="s">
        <v>178</v>
      </c>
      <c r="C79" s="14">
        <v>57</v>
      </c>
      <c r="D79" s="13" t="s">
        <v>117</v>
      </c>
      <c r="E79" s="25" t="s">
        <v>74</v>
      </c>
      <c r="F79" s="4" t="s">
        <v>241</v>
      </c>
      <c r="G79" s="14">
        <v>221</v>
      </c>
      <c r="H79" s="27" t="s">
        <v>37</v>
      </c>
      <c r="I79" s="27" t="s">
        <v>42</v>
      </c>
      <c r="J79" s="27"/>
      <c r="K79" s="27" t="s">
        <v>62</v>
      </c>
      <c r="L79" s="27" t="str">
        <f t="shared" si="106"/>
        <v>198+</v>
      </c>
      <c r="M79" s="27">
        <f t="shared" si="107"/>
        <v>100.24403298527638</v>
      </c>
      <c r="N79" s="27">
        <v>3</v>
      </c>
      <c r="O79" s="43"/>
      <c r="P79" s="44">
        <v>33</v>
      </c>
      <c r="Q79" s="120">
        <v>36.5</v>
      </c>
      <c r="R79" s="120">
        <v>40</v>
      </c>
      <c r="S79" s="118"/>
      <c r="T79" s="30">
        <f t="shared" ca="1" si="108"/>
        <v>40</v>
      </c>
      <c r="U79" s="43"/>
      <c r="V79">
        <f t="shared" si="109"/>
        <v>0.83199999999999996</v>
      </c>
      <c r="W79" s="47">
        <f t="shared" ca="1" si="110"/>
        <v>33.28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>
        <f t="shared" ca="1" si="111"/>
        <v>40</v>
      </c>
      <c r="AJ79" s="63">
        <f t="shared" ca="1" si="112"/>
        <v>2</v>
      </c>
      <c r="AK79" s="63">
        <f t="shared" ca="1" si="113"/>
        <v>1</v>
      </c>
      <c r="AL79" s="63" t="str">
        <f t="shared" ca="1" si="114"/>
        <v/>
      </c>
      <c r="AM79" s="69">
        <f t="shared" ca="1" si="115"/>
        <v>7</v>
      </c>
      <c r="AN79">
        <f>IF(OR($D79="Female",$D79="Male"),VLOOKUP(ROUNDDOWN($G79*10*AT79,0),BL!A$2:$E$5001,IF($D79="Male",1,3)+$AP$2),"Gender")</f>
        <v>0.83199999999999996</v>
      </c>
      <c r="AO79">
        <f t="shared" ca="1" si="116"/>
        <v>33.28</v>
      </c>
      <c r="AP79">
        <f t="shared" ca="1" si="117"/>
        <v>33.28</v>
      </c>
      <c r="AQ79">
        <f t="shared" si="118"/>
        <v>0</v>
      </c>
      <c r="AR79">
        <f t="shared" si="119"/>
        <v>0</v>
      </c>
      <c r="AS79" t="s">
        <v>135</v>
      </c>
      <c r="AT79">
        <f>IF(K79="","",IF(AND(G79&gt;VLOOKUP(K79,'Data Validation'!$D$1:$H$15,2,FALSE),G79&lt;=VLOOKUP(K79,'Data Validation'!$D$1:$H$15,3,FALSE)),2.2046,IF(AND(G79&gt;VLOOKUP(K79,'Data Validation'!$D$1:$H$15,4,FALSE),G79&lt;=VLOOKUP(K79,'Data Validation'!$D$1:$H$15,5,FALSE)),1,"")))</f>
        <v>1</v>
      </c>
      <c r="AU79" s="64" t="str">
        <f t="shared" si="120"/>
        <v/>
      </c>
      <c r="AV79" t="str">
        <f t="shared" si="121"/>
        <v/>
      </c>
      <c r="AW79" t="str">
        <f t="shared" si="122"/>
        <v/>
      </c>
      <c r="AX79" t="str">
        <f>IF(OR(D79="",K79=""),"",IF(OR(AND(D79="Male",VLOOKUP(K79,'Data Validation'!$D$1:$I$15,6,FALSE)&lt;2),AND(D79="Female",VLOOKUP(K79,'Data Validation'!$D$1:$I$15,6,FALSE)=2)),-5,""))</f>
        <v/>
      </c>
      <c r="AY79" t="str">
        <f>IF(OR(C79="",I79=""),"",IF(OR(C79&lt;VLOOKUP(I79,'Data Validation'!$A$4:$C$19,2,FALSE),C79&gt;VLOOKUP(I79,'Data Validation'!$A$4:$C$19,3,FALSE)),-6,""))</f>
        <v/>
      </c>
      <c r="AZ79" s="67" t="str">
        <f t="shared" si="123"/>
        <v/>
      </c>
      <c r="BE79" s="38">
        <f t="shared" si="124"/>
        <v>40</v>
      </c>
      <c r="BI79">
        <f t="shared" ref="BI79:BI84" si="126">IF(ISNUMBER(P79),P79,0)</f>
        <v>33</v>
      </c>
      <c r="BJ79">
        <f t="shared" ref="BJ79:BJ84" si="127">IF(AND(ISNUMBER(Q79),Q79&lt;&gt;0),Q79,IF(BI79&lt;=0,BI79,IF(AND(ISNUMBER(R79),R79&lt;&gt;0),-ABS(R79),-(BI79+2.5))))</f>
        <v>36.5</v>
      </c>
      <c r="BK79">
        <f t="shared" ref="BK79:BK84" si="128">IF(AND(ISNUMBER(R79),R79&lt;&gt;0),R79,IF(BJ79&lt;=0,BJ79,-(BJ79+2.5)))</f>
        <v>40</v>
      </c>
      <c r="BL79">
        <f t="shared" ref="BL79:BL84" si="129">IF(ISNUMBER(S79),S79,0)</f>
        <v>0</v>
      </c>
      <c r="BN79" s="93">
        <f t="shared" si="125"/>
        <v>0.39902624434389139</v>
      </c>
    </row>
    <row r="80" spans="1:66" x14ac:dyDescent="0.45">
      <c r="A80" s="76" t="s">
        <v>211</v>
      </c>
      <c r="B80" s="76" t="s">
        <v>182</v>
      </c>
      <c r="C80" s="14">
        <v>16</v>
      </c>
      <c r="D80" s="13" t="s">
        <v>117</v>
      </c>
      <c r="E80" s="25" t="s">
        <v>83</v>
      </c>
      <c r="F80" s="4" t="s">
        <v>241</v>
      </c>
      <c r="G80" s="14">
        <v>187.5</v>
      </c>
      <c r="H80" s="27" t="s">
        <v>37</v>
      </c>
      <c r="I80" s="27" t="s">
        <v>155</v>
      </c>
      <c r="J80" s="27"/>
      <c r="K80" s="27" t="s">
        <v>58</v>
      </c>
      <c r="L80" s="27">
        <f t="shared" si="106"/>
        <v>198</v>
      </c>
      <c r="M80" s="27">
        <f t="shared" si="107"/>
        <v>85.048670519182451</v>
      </c>
      <c r="N80" s="27">
        <v>1</v>
      </c>
      <c r="O80" s="43"/>
      <c r="P80" s="44">
        <v>28.5</v>
      </c>
      <c r="Q80" s="120">
        <v>31</v>
      </c>
      <c r="R80" s="120">
        <v>35</v>
      </c>
      <c r="S80" s="118"/>
      <c r="T80" s="30">
        <f t="shared" ca="1" si="108"/>
        <v>35</v>
      </c>
      <c r="U80" s="43"/>
      <c r="V80">
        <f t="shared" si="109"/>
        <v>0.88629999999999998</v>
      </c>
      <c r="W80" s="47">
        <f t="shared" ca="1" si="110"/>
        <v>31.020499999999998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>
        <f t="shared" ca="1" si="111"/>
        <v>35</v>
      </c>
      <c r="AJ80" s="63">
        <f t="shared" ca="1" si="112"/>
        <v>2</v>
      </c>
      <c r="AK80" s="63">
        <f t="shared" ca="1" si="113"/>
        <v>1</v>
      </c>
      <c r="AL80" s="63" t="str">
        <f t="shared" ca="1" si="114"/>
        <v/>
      </c>
      <c r="AM80" s="69">
        <f t="shared" ca="1" si="115"/>
        <v>10</v>
      </c>
      <c r="AN80">
        <f>IF(OR($D80="Female",$D80="Male"),VLOOKUP(ROUNDDOWN($G80*10*AT80,0),BL!A$2:$E$5001,IF($D80="Male",1,3)+$AP$2),"Gender")</f>
        <v>0.88629999999999998</v>
      </c>
      <c r="AO80">
        <f t="shared" ca="1" si="116"/>
        <v>31.020499999999998</v>
      </c>
      <c r="AP80">
        <f t="shared" ca="1" si="117"/>
        <v>31.020499999999998</v>
      </c>
      <c r="AQ80">
        <f t="shared" si="118"/>
        <v>0</v>
      </c>
      <c r="AR80">
        <f t="shared" si="119"/>
        <v>0</v>
      </c>
      <c r="AS80" t="s">
        <v>135</v>
      </c>
      <c r="AT80">
        <f>IF(K80="","",IF(AND(G80&gt;VLOOKUP(K80,'Data Validation'!$D$1:$H$15,2,FALSE),G80&lt;=VLOOKUP(K80,'Data Validation'!$D$1:$H$15,3,FALSE)),2.2046,IF(AND(G80&gt;VLOOKUP(K80,'Data Validation'!$D$1:$H$15,4,FALSE),G80&lt;=VLOOKUP(K80,'Data Validation'!$D$1:$H$15,5,FALSE)),1,"")))</f>
        <v>1</v>
      </c>
      <c r="AU80" s="64" t="str">
        <f t="shared" si="120"/>
        <v/>
      </c>
      <c r="AV80" t="str">
        <f t="shared" si="121"/>
        <v/>
      </c>
      <c r="AW80" t="str">
        <f t="shared" si="122"/>
        <v/>
      </c>
      <c r="AX80" t="str">
        <f>IF(OR(D80="",K80=""),"",IF(OR(AND(D80="Male",VLOOKUP(K80,'Data Validation'!$D$1:$I$15,6,FALSE)&lt;2),AND(D80="Female",VLOOKUP(K80,'Data Validation'!$D$1:$I$15,6,FALSE)=2)),-5,""))</f>
        <v/>
      </c>
      <c r="AY80" t="str">
        <f>IF(OR(C80="",I80=""),"",IF(OR(C80&lt;VLOOKUP(I80,'Data Validation'!$A$4:$C$19,2,FALSE),C80&gt;VLOOKUP(I80,'Data Validation'!$A$4:$C$19,3,FALSE)),-6,""))</f>
        <v/>
      </c>
      <c r="AZ80" s="67" t="str">
        <f t="shared" si="123"/>
        <v/>
      </c>
      <c r="BE80" s="38">
        <f t="shared" si="124"/>
        <v>35</v>
      </c>
      <c r="BI80">
        <f t="shared" si="126"/>
        <v>28.5</v>
      </c>
      <c r="BJ80">
        <f t="shared" si="127"/>
        <v>31</v>
      </c>
      <c r="BK80">
        <f t="shared" si="128"/>
        <v>35</v>
      </c>
      <c r="BL80">
        <f t="shared" si="129"/>
        <v>0</v>
      </c>
      <c r="BN80" s="93">
        <f t="shared" si="125"/>
        <v>0.41152906666666661</v>
      </c>
    </row>
    <row r="81" spans="1:66" x14ac:dyDescent="0.45">
      <c r="A81" s="76" t="s">
        <v>202</v>
      </c>
      <c r="B81" s="76" t="s">
        <v>173</v>
      </c>
      <c r="C81" s="14">
        <v>63</v>
      </c>
      <c r="D81" s="13" t="s">
        <v>117</v>
      </c>
      <c r="E81" s="25" t="s">
        <v>72</v>
      </c>
      <c r="F81" s="4" t="s">
        <v>241</v>
      </c>
      <c r="G81" s="113">
        <v>154.6</v>
      </c>
      <c r="H81" s="27" t="s">
        <v>37</v>
      </c>
      <c r="I81" s="27" t="s">
        <v>43</v>
      </c>
      <c r="J81" s="27"/>
      <c r="K81" s="27" t="s">
        <v>56</v>
      </c>
      <c r="L81" s="27">
        <f t="shared" si="106"/>
        <v>165</v>
      </c>
      <c r="M81" s="27">
        <f t="shared" si="107"/>
        <v>70.125463798749905</v>
      </c>
      <c r="N81" s="27">
        <v>1</v>
      </c>
      <c r="O81" s="43"/>
      <c r="P81" s="44">
        <v>25</v>
      </c>
      <c r="Q81" s="120">
        <v>27.5</v>
      </c>
      <c r="R81" s="120">
        <v>29.5</v>
      </c>
      <c r="S81" s="118"/>
      <c r="T81" s="30">
        <f t="shared" ca="1" si="108"/>
        <v>29.5</v>
      </c>
      <c r="U81" s="43"/>
      <c r="V81">
        <f t="shared" si="109"/>
        <v>0.99360000000000004</v>
      </c>
      <c r="W81" s="47">
        <f t="shared" ca="1" si="110"/>
        <v>29.311199999999999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>
        <f t="shared" ca="1" si="111"/>
        <v>29.5</v>
      </c>
      <c r="AJ81" s="63">
        <f t="shared" ca="1" si="112"/>
        <v>1</v>
      </c>
      <c r="AK81" s="63">
        <f t="shared" ca="1" si="113"/>
        <v>1</v>
      </c>
      <c r="AL81" s="63" t="str">
        <f t="shared" ca="1" si="114"/>
        <v/>
      </c>
      <c r="AM81" s="69">
        <f t="shared" ca="1" si="115"/>
        <v>13</v>
      </c>
      <c r="AN81">
        <f>IF(OR($D81="Female",$D81="Male"),VLOOKUP(ROUNDDOWN($G81*10*AT81,0),BL!A$2:$E$5001,IF($D81="Male",1,3)+$AP$2),"Gender")</f>
        <v>0.99360000000000004</v>
      </c>
      <c r="AO81">
        <f t="shared" ca="1" si="116"/>
        <v>29.311199999999999</v>
      </c>
      <c r="AP81">
        <f t="shared" ca="1" si="117"/>
        <v>29.311199999999999</v>
      </c>
      <c r="AQ81">
        <f t="shared" si="118"/>
        <v>0</v>
      </c>
      <c r="AR81">
        <f t="shared" si="119"/>
        <v>0</v>
      </c>
      <c r="AS81" t="s">
        <v>135</v>
      </c>
      <c r="AT81">
        <f>IF(K81="","",IF(AND(G81&gt;VLOOKUP(K81,'Data Validation'!$D$1:$H$15,2,FALSE),G81&lt;=VLOOKUP(K81,'Data Validation'!$D$1:$H$15,3,FALSE)),2.2046,IF(AND(G81&gt;VLOOKUP(K81,'Data Validation'!$D$1:$H$15,4,FALSE),G81&lt;=VLOOKUP(K81,'Data Validation'!$D$1:$H$15,5,FALSE)),1,"")))</f>
        <v>1</v>
      </c>
      <c r="AU81" s="64" t="str">
        <f t="shared" si="120"/>
        <v/>
      </c>
      <c r="AV81" t="str">
        <f t="shared" si="121"/>
        <v/>
      </c>
      <c r="AW81" t="str">
        <f t="shared" si="122"/>
        <v/>
      </c>
      <c r="AX81" t="str">
        <f>IF(OR(D81="",K81=""),"",IF(OR(AND(D81="Male",VLOOKUP(K81,'Data Validation'!$D$1:$I$15,6,FALSE)&lt;2),AND(D81="Female",VLOOKUP(K81,'Data Validation'!$D$1:$I$15,6,FALSE)=2)),-5,""))</f>
        <v/>
      </c>
      <c r="AY81" t="str">
        <f>IF(OR(C81="",I81=""),"",IF(OR(C81&lt;VLOOKUP(I81,'Data Validation'!$A$4:$C$19,2,FALSE),C81&gt;VLOOKUP(I81,'Data Validation'!$A$4:$C$19,3,FALSE)),-6,""))</f>
        <v/>
      </c>
      <c r="AZ81" s="67" t="str">
        <f t="shared" si="123"/>
        <v/>
      </c>
      <c r="BE81" s="38">
        <f t="shared" si="124"/>
        <v>29.5</v>
      </c>
      <c r="BI81">
        <f t="shared" si="126"/>
        <v>25</v>
      </c>
      <c r="BJ81">
        <f t="shared" si="127"/>
        <v>27.5</v>
      </c>
      <c r="BK81">
        <f t="shared" si="128"/>
        <v>29.5</v>
      </c>
      <c r="BL81">
        <f t="shared" si="129"/>
        <v>0</v>
      </c>
      <c r="BN81" s="93">
        <f t="shared" si="125"/>
        <v>0.42067457956015519</v>
      </c>
    </row>
    <row r="82" spans="1:66" x14ac:dyDescent="0.45">
      <c r="A82" s="76" t="s">
        <v>222</v>
      </c>
      <c r="B82" s="76" t="s">
        <v>192</v>
      </c>
      <c r="C82" s="14">
        <v>41</v>
      </c>
      <c r="D82" s="13" t="s">
        <v>117</v>
      </c>
      <c r="E82" s="25" t="s">
        <v>83</v>
      </c>
      <c r="F82" s="4" t="s">
        <v>241</v>
      </c>
      <c r="G82" s="14">
        <v>174.8</v>
      </c>
      <c r="H82" s="27" t="s">
        <v>37</v>
      </c>
      <c r="I82" s="27" t="s">
        <v>39</v>
      </c>
      <c r="J82" s="27"/>
      <c r="K82" s="27" t="s">
        <v>57</v>
      </c>
      <c r="L82" s="27">
        <f t="shared" si="106"/>
        <v>181</v>
      </c>
      <c r="M82" s="27">
        <f t="shared" si="107"/>
        <v>79.288040569349832</v>
      </c>
      <c r="N82" s="27">
        <v>3</v>
      </c>
      <c r="O82" s="43"/>
      <c r="P82" s="44">
        <v>30</v>
      </c>
      <c r="Q82" s="120">
        <v>33.5</v>
      </c>
      <c r="R82" s="120">
        <v>-36.5</v>
      </c>
      <c r="S82" s="118"/>
      <c r="T82" s="30">
        <f t="shared" ca="1" si="108"/>
        <v>33.5</v>
      </c>
      <c r="U82" s="43"/>
      <c r="V82">
        <f t="shared" si="109"/>
        <v>0.91959999999999997</v>
      </c>
      <c r="W82" s="47">
        <f t="shared" ca="1" si="110"/>
        <v>30.8066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>
        <f t="shared" ca="1" si="111"/>
        <v>33.5</v>
      </c>
      <c r="AJ82" s="63">
        <f t="shared" ca="1" si="112"/>
        <v>2</v>
      </c>
      <c r="AK82" s="63">
        <f t="shared" ca="1" si="113"/>
        <v>1</v>
      </c>
      <c r="AL82" s="63" t="str">
        <f t="shared" ca="1" si="114"/>
        <v/>
      </c>
      <c r="AM82" s="69">
        <f t="shared" ca="1" si="115"/>
        <v>11</v>
      </c>
      <c r="AN82">
        <f>IF(OR($D82="Female",$D82="Male"),VLOOKUP(ROUNDDOWN($G82*10*AT82,0),BL!A$2:$E$5001,IF($D82="Male",1,3)+$AP$2),"Gender")</f>
        <v>0.91959999999999997</v>
      </c>
      <c r="AO82">
        <f t="shared" ca="1" si="116"/>
        <v>30.8066</v>
      </c>
      <c r="AP82">
        <f t="shared" ca="1" si="117"/>
        <v>30.8066</v>
      </c>
      <c r="AQ82">
        <f t="shared" si="118"/>
        <v>0</v>
      </c>
      <c r="AR82">
        <f t="shared" si="119"/>
        <v>0</v>
      </c>
      <c r="AS82" t="s">
        <v>135</v>
      </c>
      <c r="AT82">
        <f>IF(K82="","",IF(AND(G82&gt;VLOOKUP(K82,'Data Validation'!$D$1:$H$15,2,FALSE),G82&lt;=VLOOKUP(K82,'Data Validation'!$D$1:$H$15,3,FALSE)),2.2046,IF(AND(G82&gt;VLOOKUP(K82,'Data Validation'!$D$1:$H$15,4,FALSE),G82&lt;=VLOOKUP(K82,'Data Validation'!$D$1:$H$15,5,FALSE)),1,"")))</f>
        <v>1</v>
      </c>
      <c r="AU82" s="64" t="str">
        <f t="shared" si="120"/>
        <v/>
      </c>
      <c r="AV82" t="str">
        <f t="shared" si="121"/>
        <v/>
      </c>
      <c r="AW82" t="str">
        <f t="shared" si="122"/>
        <v/>
      </c>
      <c r="AX82" t="str">
        <f>IF(OR(D82="",K82=""),"",IF(OR(AND(D82="Male",VLOOKUP(K82,'Data Validation'!$D$1:$I$15,6,FALSE)&lt;2),AND(D82="Female",VLOOKUP(K82,'Data Validation'!$D$1:$I$15,6,FALSE)=2)),-5,""))</f>
        <v/>
      </c>
      <c r="AY82" t="str">
        <f>IF(OR(C82="",I82=""),"",IF(OR(C82&lt;VLOOKUP(I82,'Data Validation'!$A$4:$C$19,2,FALSE),C82&gt;VLOOKUP(I82,'Data Validation'!$A$4:$C$19,3,FALSE)),-6,""))</f>
        <v/>
      </c>
      <c r="AZ82" s="67" t="str">
        <f t="shared" si="123"/>
        <v/>
      </c>
      <c r="BE82" s="38">
        <f t="shared" si="124"/>
        <v>33.5</v>
      </c>
      <c r="BI82">
        <f t="shared" si="126"/>
        <v>30</v>
      </c>
      <c r="BJ82">
        <f t="shared" si="127"/>
        <v>33.5</v>
      </c>
      <c r="BK82">
        <f t="shared" si="128"/>
        <v>-36.5</v>
      </c>
      <c r="BL82">
        <f t="shared" si="129"/>
        <v>0</v>
      </c>
      <c r="BN82" s="93">
        <f t="shared" si="125"/>
        <v>0.42251012585812353</v>
      </c>
    </row>
    <row r="83" spans="1:66" x14ac:dyDescent="0.45">
      <c r="A83" s="76" t="s">
        <v>213</v>
      </c>
      <c r="B83" s="76" t="s">
        <v>184</v>
      </c>
      <c r="C83" s="14">
        <v>39</v>
      </c>
      <c r="D83" s="13" t="s">
        <v>118</v>
      </c>
      <c r="E83" s="25" t="s">
        <v>79</v>
      </c>
      <c r="F83" s="4" t="s">
        <v>241</v>
      </c>
      <c r="G83" s="14">
        <v>391</v>
      </c>
      <c r="H83" s="27" t="s">
        <v>37</v>
      </c>
      <c r="I83" s="27"/>
      <c r="J83" s="27"/>
      <c r="K83" s="27" t="s">
        <v>49</v>
      </c>
      <c r="L83" s="27" t="str">
        <f t="shared" si="106"/>
        <v>SHW</v>
      </c>
      <c r="M83" s="27">
        <f t="shared" si="107"/>
        <v>177.35482758933514</v>
      </c>
      <c r="N83" s="27">
        <v>4</v>
      </c>
      <c r="O83" s="43"/>
      <c r="P83" s="44">
        <v>75</v>
      </c>
      <c r="Q83" s="120">
        <v>-84</v>
      </c>
      <c r="R83" s="120">
        <v>-84</v>
      </c>
      <c r="S83" s="120"/>
      <c r="T83" s="30">
        <f t="shared" ca="1" si="108"/>
        <v>75</v>
      </c>
      <c r="U83" s="43"/>
      <c r="V83">
        <f t="shared" si="109"/>
        <v>0.53949999999999998</v>
      </c>
      <c r="W83" s="47">
        <f t="shared" ca="1" si="110"/>
        <v>40.462499999999999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>
        <f t="shared" ca="1" si="111"/>
        <v>75</v>
      </c>
      <c r="AJ83" s="63">
        <f t="shared" ca="1" si="112"/>
        <v>1</v>
      </c>
      <c r="AK83" s="63" t="str">
        <f t="shared" ca="1" si="113"/>
        <v/>
      </c>
      <c r="AL83" s="63" t="str">
        <f t="shared" ca="1" si="114"/>
        <v/>
      </c>
      <c r="AM83" s="69">
        <f t="shared" ca="1" si="115"/>
        <v>5</v>
      </c>
      <c r="AN83">
        <f>IF(OR($D83="Female",$D83="Male"),VLOOKUP(ROUNDDOWN($G83*10*AT83,0),BL!A$2:$E$5001,IF($D83="Male",1,3)+$AP$2),"Gender")</f>
        <v>0.53949999999999998</v>
      </c>
      <c r="AO83">
        <f t="shared" ca="1" si="116"/>
        <v>40.462499999999999</v>
      </c>
      <c r="AP83">
        <f t="shared" ca="1" si="117"/>
        <v>40.462499999999999</v>
      </c>
      <c r="AQ83">
        <f t="shared" si="118"/>
        <v>0</v>
      </c>
      <c r="AR83">
        <f t="shared" si="119"/>
        <v>0</v>
      </c>
      <c r="AS83" t="s">
        <v>135</v>
      </c>
      <c r="AT83">
        <f>IF(K83="","",IF(AND(G83&gt;VLOOKUP(K83,'Data Validation'!$D$1:$H$15,2,FALSE),G83&lt;=VLOOKUP(K83,'Data Validation'!$D$1:$H$15,3,FALSE)),2.2046,IF(AND(G83&gt;VLOOKUP(K83,'Data Validation'!$D$1:$H$15,4,FALSE),G83&lt;=VLOOKUP(K83,'Data Validation'!$D$1:$H$15,5,FALSE)),1,"")))</f>
        <v>1</v>
      </c>
      <c r="AU83" s="64" t="str">
        <f t="shared" si="120"/>
        <v/>
      </c>
      <c r="AV83" t="str">
        <f t="shared" si="121"/>
        <v/>
      </c>
      <c r="AW83" t="str">
        <f t="shared" si="122"/>
        <v/>
      </c>
      <c r="AX83" t="str">
        <f>IF(OR(D83="",K83=""),"",IF(OR(AND(D83="Male",VLOOKUP(K83,'Data Validation'!$D$1:$I$15,6,FALSE)&lt;2),AND(D83="Female",VLOOKUP(K83,'Data Validation'!$D$1:$I$15,6,FALSE)=2)),-5,""))</f>
        <v/>
      </c>
      <c r="AY83" t="str">
        <f>IF(OR(C83="",I83=""),"",IF(OR(C83&lt;VLOOKUP(I83,'Data Validation'!$A$4:$C$19,2,FALSE),C83&gt;VLOOKUP(I83,'Data Validation'!$A$4:$C$19,3,FALSE)),-6,""))</f>
        <v/>
      </c>
      <c r="AZ83" s="67" t="str">
        <f t="shared" si="123"/>
        <v/>
      </c>
      <c r="BE83" s="38">
        <f t="shared" si="124"/>
        <v>75</v>
      </c>
      <c r="BI83">
        <f t="shared" si="126"/>
        <v>75</v>
      </c>
      <c r="BJ83">
        <f t="shared" si="127"/>
        <v>-84</v>
      </c>
      <c r="BK83">
        <f t="shared" si="128"/>
        <v>-84</v>
      </c>
      <c r="BL83">
        <f t="shared" si="129"/>
        <v>0</v>
      </c>
      <c r="BN83" s="93">
        <f t="shared" si="125"/>
        <v>0.42288107416879789</v>
      </c>
    </row>
    <row r="84" spans="1:66" x14ac:dyDescent="0.45">
      <c r="A84" s="76" t="s">
        <v>204</v>
      </c>
      <c r="B84" s="76" t="s">
        <v>175</v>
      </c>
      <c r="C84" s="14">
        <v>43</v>
      </c>
      <c r="D84" s="13" t="s">
        <v>117</v>
      </c>
      <c r="E84" s="25" t="s">
        <v>240</v>
      </c>
      <c r="F84" s="4" t="s">
        <v>241</v>
      </c>
      <c r="G84" s="113">
        <v>201.5</v>
      </c>
      <c r="H84" s="27" t="s">
        <v>37</v>
      </c>
      <c r="I84" s="27" t="s">
        <v>39</v>
      </c>
      <c r="J84" s="27"/>
      <c r="K84" s="27" t="s">
        <v>62</v>
      </c>
      <c r="L84" s="27" t="str">
        <f t="shared" si="106"/>
        <v>198+</v>
      </c>
      <c r="M84" s="27">
        <f t="shared" si="107"/>
        <v>91.398971251281409</v>
      </c>
      <c r="N84" s="27">
        <v>3</v>
      </c>
      <c r="O84" s="43"/>
      <c r="P84" s="44">
        <v>32</v>
      </c>
      <c r="Q84" s="120">
        <v>36</v>
      </c>
      <c r="R84" s="120">
        <v>39</v>
      </c>
      <c r="S84" s="118"/>
      <c r="T84" s="30">
        <f t="shared" ca="1" si="108"/>
        <v>39</v>
      </c>
      <c r="U84" s="43"/>
      <c r="V84">
        <f t="shared" si="109"/>
        <v>0.85870000000000002</v>
      </c>
      <c r="W84" s="47">
        <f t="shared" ca="1" si="110"/>
        <v>33.4893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>
        <f t="shared" ca="1" si="111"/>
        <v>39</v>
      </c>
      <c r="AJ84" s="63">
        <f t="shared" ca="1" si="112"/>
        <v>3</v>
      </c>
      <c r="AK84" s="63">
        <f t="shared" ca="1" si="113"/>
        <v>1</v>
      </c>
      <c r="AL84" s="63" t="str">
        <f t="shared" ca="1" si="114"/>
        <v/>
      </c>
      <c r="AM84" s="69">
        <f t="shared" ca="1" si="115"/>
        <v>6</v>
      </c>
      <c r="AN84">
        <f>IF(OR($D84="Female",$D84="Male"),VLOOKUP(ROUNDDOWN($G84*10*AT84,0),BL!A$2:$E$5001,IF($D84="Male",1,3)+$AP$2),"Gender")</f>
        <v>0.85870000000000002</v>
      </c>
      <c r="AO84">
        <f t="shared" ca="1" si="116"/>
        <v>33.4893</v>
      </c>
      <c r="AP84">
        <f t="shared" ca="1" si="117"/>
        <v>33.4893</v>
      </c>
      <c r="AQ84">
        <f t="shared" si="118"/>
        <v>0</v>
      </c>
      <c r="AR84">
        <f t="shared" si="119"/>
        <v>0</v>
      </c>
      <c r="AS84" t="s">
        <v>135</v>
      </c>
      <c r="AT84">
        <f>IF(K84="","",IF(AND(G84&gt;VLOOKUP(K84,'Data Validation'!$D$1:$H$15,2,FALSE),G84&lt;=VLOOKUP(K84,'Data Validation'!$D$1:$H$15,3,FALSE)),2.2046,IF(AND(G84&gt;VLOOKUP(K84,'Data Validation'!$D$1:$H$15,4,FALSE),G84&lt;=VLOOKUP(K84,'Data Validation'!$D$1:$H$15,5,FALSE)),1,"")))</f>
        <v>1</v>
      </c>
      <c r="AU84" s="64" t="str">
        <f t="shared" si="120"/>
        <v/>
      </c>
      <c r="AV84" t="str">
        <f t="shared" si="121"/>
        <v/>
      </c>
      <c r="AW84" t="str">
        <f t="shared" si="122"/>
        <v/>
      </c>
      <c r="AX84" t="str">
        <f>IF(OR(D84="",K84=""),"",IF(OR(AND(D84="Male",VLOOKUP(K84,'Data Validation'!$D$1:$I$15,6,FALSE)&lt;2),AND(D84="Female",VLOOKUP(K84,'Data Validation'!$D$1:$I$15,6,FALSE)=2)),-5,""))</f>
        <v/>
      </c>
      <c r="AY84" t="str">
        <f>IF(OR(C84="",I84=""),"",IF(OR(C84&lt;VLOOKUP(I84,'Data Validation'!$A$4:$C$19,2,FALSE),C84&gt;VLOOKUP(I84,'Data Validation'!$A$4:$C$19,3,FALSE)),-6,""))</f>
        <v/>
      </c>
      <c r="AZ84" s="67" t="str">
        <f t="shared" si="123"/>
        <v/>
      </c>
      <c r="BE84" s="38">
        <f t="shared" si="124"/>
        <v>39</v>
      </c>
      <c r="BI84">
        <f t="shared" si="126"/>
        <v>32</v>
      </c>
      <c r="BJ84">
        <f t="shared" si="127"/>
        <v>36</v>
      </c>
      <c r="BK84">
        <f t="shared" si="128"/>
        <v>39</v>
      </c>
      <c r="BL84">
        <f t="shared" si="129"/>
        <v>0</v>
      </c>
      <c r="BN84" s="93">
        <f t="shared" si="125"/>
        <v>0.4267006451612903</v>
      </c>
    </row>
    <row r="85" spans="1:66" x14ac:dyDescent="0.45">
      <c r="A85" s="76" t="s">
        <v>230</v>
      </c>
      <c r="B85" s="76" t="s">
        <v>199</v>
      </c>
      <c r="C85" s="14">
        <v>17</v>
      </c>
      <c r="D85" s="13" t="s">
        <v>117</v>
      </c>
      <c r="E85" s="25" t="s">
        <v>83</v>
      </c>
      <c r="F85" s="4" t="s">
        <v>241</v>
      </c>
      <c r="G85" s="14">
        <v>141.30000000000001</v>
      </c>
      <c r="H85" s="27" t="s">
        <v>37</v>
      </c>
      <c r="I85" s="27" t="s">
        <v>155</v>
      </c>
      <c r="J85" s="27"/>
      <c r="K85" s="27" t="s">
        <v>55</v>
      </c>
      <c r="L85" s="27">
        <f t="shared" si="106"/>
        <v>148</v>
      </c>
      <c r="M85" s="27">
        <f t="shared" si="107"/>
        <v>64.092678103255906</v>
      </c>
      <c r="N85" s="27">
        <v>1</v>
      </c>
      <c r="O85" s="43"/>
      <c r="P85" s="44">
        <v>24</v>
      </c>
      <c r="Q85" s="120">
        <v>26</v>
      </c>
      <c r="R85" s="120">
        <v>27.5</v>
      </c>
      <c r="S85" s="118"/>
      <c r="T85" s="30">
        <f t="shared" ca="1" si="108"/>
        <v>27.5</v>
      </c>
      <c r="U85" s="43"/>
      <c r="V85">
        <f t="shared" si="109"/>
        <v>1.0601</v>
      </c>
      <c r="W85" s="47">
        <f t="shared" ca="1" si="110"/>
        <v>29.152750000000001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>
        <f t="shared" ca="1" si="111"/>
        <v>27.5</v>
      </c>
      <c r="AJ85" s="63">
        <f t="shared" ca="1" si="112"/>
        <v>2</v>
      </c>
      <c r="AK85" s="63">
        <f t="shared" ca="1" si="113"/>
        <v>1</v>
      </c>
      <c r="AL85" s="63" t="str">
        <f t="shared" ca="1" si="114"/>
        <v/>
      </c>
      <c r="AM85" s="69">
        <f t="shared" ca="1" si="115"/>
        <v>14</v>
      </c>
      <c r="AN85">
        <f>IF(OR($D85="Female",$D85="Male"),VLOOKUP(ROUNDDOWN($G85*10*AT85,0),BL!A$2:$E$5001,IF($D85="Male",1,3)+$AP$2),"Gender")</f>
        <v>1.0601</v>
      </c>
      <c r="AO85">
        <f t="shared" ca="1" si="116"/>
        <v>29.152750000000001</v>
      </c>
      <c r="AP85">
        <f t="shared" ca="1" si="117"/>
        <v>29.152750000000001</v>
      </c>
      <c r="AQ85">
        <f t="shared" si="118"/>
        <v>0</v>
      </c>
      <c r="AR85">
        <f t="shared" si="119"/>
        <v>0</v>
      </c>
      <c r="AS85" t="s">
        <v>135</v>
      </c>
      <c r="AT85">
        <f>IF(K85="","",IF(AND(G85&gt;VLOOKUP(K85,'Data Validation'!$D$1:$H$15,2,FALSE),G85&lt;=VLOOKUP(K85,'Data Validation'!$D$1:$H$15,3,FALSE)),2.2046,IF(AND(G85&gt;VLOOKUP(K85,'Data Validation'!$D$1:$H$15,4,FALSE),G85&lt;=VLOOKUP(K85,'Data Validation'!$D$1:$H$15,5,FALSE)),1,"")))</f>
        <v>1</v>
      </c>
      <c r="AU85" s="64" t="str">
        <f t="shared" si="120"/>
        <v/>
      </c>
      <c r="AV85" t="str">
        <f t="shared" si="121"/>
        <v/>
      </c>
      <c r="AW85" t="str">
        <f t="shared" si="122"/>
        <v/>
      </c>
      <c r="AX85" t="str">
        <f>IF(OR(D85="",K85=""),"",IF(OR(AND(D85="Male",VLOOKUP(K85,'Data Validation'!$D$1:$I$15,6,FALSE)&lt;2),AND(D85="Female",VLOOKUP(K85,'Data Validation'!$D$1:$I$15,6,FALSE)=2)),-5,""))</f>
        <v/>
      </c>
      <c r="AY85" t="str">
        <f>IF(OR(C85="",I85=""),"",IF(OR(C85&lt;VLOOKUP(I85,'Data Validation'!$A$4:$C$19,2,FALSE),C85&gt;VLOOKUP(I85,'Data Validation'!$A$4:$C$19,3,FALSE)),-6,""))</f>
        <v/>
      </c>
      <c r="AZ85" s="67" t="str">
        <f t="shared" si="123"/>
        <v/>
      </c>
      <c r="BE85" s="38">
        <f t="shared" si="124"/>
        <v>27.5</v>
      </c>
      <c r="BN85" s="93">
        <f t="shared" si="125"/>
        <v>0.42906617126680813</v>
      </c>
    </row>
    <row r="86" spans="1:66" x14ac:dyDescent="0.45">
      <c r="A86" s="76" t="s">
        <v>223</v>
      </c>
      <c r="B86" s="76" t="s">
        <v>193</v>
      </c>
      <c r="C86" s="14">
        <v>49</v>
      </c>
      <c r="D86" s="13" t="s">
        <v>117</v>
      </c>
      <c r="E86" s="25" t="s">
        <v>95</v>
      </c>
      <c r="F86" s="4" t="s">
        <v>241</v>
      </c>
      <c r="G86" s="14">
        <v>191</v>
      </c>
      <c r="H86" s="27" t="s">
        <v>37</v>
      </c>
      <c r="I86" s="27" t="s">
        <v>40</v>
      </c>
      <c r="J86" s="27"/>
      <c r="K86" s="27" t="s">
        <v>58</v>
      </c>
      <c r="L86" s="27">
        <f t="shared" si="106"/>
        <v>198</v>
      </c>
      <c r="M86" s="27">
        <f t="shared" si="107"/>
        <v>86.636245702207191</v>
      </c>
      <c r="N86" s="27">
        <v>3</v>
      </c>
      <c r="O86" s="43"/>
      <c r="P86" s="44">
        <v>-36.5</v>
      </c>
      <c r="Q86" s="120">
        <v>39</v>
      </c>
      <c r="R86" s="120">
        <v>-41</v>
      </c>
      <c r="S86" s="118"/>
      <c r="T86" s="30">
        <f t="shared" ca="1" si="108"/>
        <v>39</v>
      </c>
      <c r="U86" s="43"/>
      <c r="V86">
        <f t="shared" si="109"/>
        <v>0.87860000000000005</v>
      </c>
      <c r="W86" s="47">
        <f t="shared" ca="1" si="110"/>
        <v>34.2654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>
        <f t="shared" ca="1" si="111"/>
        <v>39</v>
      </c>
      <c r="AJ86" s="63">
        <f t="shared" ca="1" si="112"/>
        <v>1</v>
      </c>
      <c r="AK86" s="63">
        <f t="shared" ca="1" si="113"/>
        <v>1</v>
      </c>
      <c r="AL86" s="63" t="str">
        <f t="shared" ca="1" si="114"/>
        <v/>
      </c>
      <c r="AM86" s="69">
        <f t="shared" ca="1" si="115"/>
        <v>5</v>
      </c>
      <c r="AN86">
        <f>IF(OR($D86="Female",$D86="Male"),VLOOKUP(ROUNDDOWN($G86*10*AT86,0),BL!A$2:$E$5001,IF($D86="Male",1,3)+$AP$2),"Gender")</f>
        <v>0.87860000000000005</v>
      </c>
      <c r="AO86">
        <f t="shared" ca="1" si="116"/>
        <v>34.2654</v>
      </c>
      <c r="AP86">
        <f t="shared" ca="1" si="117"/>
        <v>34.2654</v>
      </c>
      <c r="AQ86">
        <f t="shared" si="118"/>
        <v>0</v>
      </c>
      <c r="AR86">
        <f t="shared" si="119"/>
        <v>0</v>
      </c>
      <c r="AS86" t="s">
        <v>135</v>
      </c>
      <c r="AT86">
        <f>IF(K86="","",IF(AND(G86&gt;VLOOKUP(K86,'Data Validation'!$D$1:$H$15,2,FALSE),G86&lt;=VLOOKUP(K86,'Data Validation'!$D$1:$H$15,3,FALSE)),2.2046,IF(AND(G86&gt;VLOOKUP(K86,'Data Validation'!$D$1:$H$15,4,FALSE),G86&lt;=VLOOKUP(K86,'Data Validation'!$D$1:$H$15,5,FALSE)),1,"")))</f>
        <v>1</v>
      </c>
      <c r="AU86" s="64" t="str">
        <f t="shared" si="120"/>
        <v/>
      </c>
      <c r="AV86" t="str">
        <f t="shared" si="121"/>
        <v/>
      </c>
      <c r="AW86" t="str">
        <f t="shared" si="122"/>
        <v/>
      </c>
      <c r="AX86" t="str">
        <f>IF(OR(D86="",K86=""),"",IF(OR(AND(D86="Male",VLOOKUP(K86,'Data Validation'!$D$1:$I$15,6,FALSE)&lt;2),AND(D86="Female",VLOOKUP(K86,'Data Validation'!$D$1:$I$15,6,FALSE)=2)),-5,""))</f>
        <v/>
      </c>
      <c r="AY86" t="str">
        <f>IF(OR(C86="",I86=""),"",IF(OR(C86&lt;VLOOKUP(I86,'Data Validation'!$A$4:$C$19,2,FALSE),C86&gt;VLOOKUP(I86,'Data Validation'!$A$4:$C$19,3,FALSE)),-6,""))</f>
        <v/>
      </c>
      <c r="AZ86" s="67" t="str">
        <f t="shared" si="123"/>
        <v/>
      </c>
      <c r="BE86" s="38">
        <f t="shared" si="124"/>
        <v>39</v>
      </c>
      <c r="BI86">
        <f>IF(ISNUMBER(P86),P86,0)</f>
        <v>-36.5</v>
      </c>
      <c r="BJ86">
        <f>IF(AND(ISNUMBER(Q86),Q86&lt;&gt;0),Q86,IF(BI86&lt;=0,BI86,IF(AND(ISNUMBER(R86),R86&lt;&gt;0),-ABS(R86),-(BI86+2.5))))</f>
        <v>39</v>
      </c>
      <c r="BK86">
        <f>IF(AND(ISNUMBER(R86),R86&lt;&gt;0),R86,IF(BJ86&lt;=0,BJ86,-(BJ86+2.5)))</f>
        <v>-41</v>
      </c>
      <c r="BL86">
        <f>IF(ISNUMBER(S86),S86,0)</f>
        <v>0</v>
      </c>
      <c r="BN86" s="93">
        <f t="shared" si="125"/>
        <v>0.45015801047120413</v>
      </c>
    </row>
    <row r="87" spans="1:66" x14ac:dyDescent="0.45">
      <c r="A87" s="76" t="s">
        <v>212</v>
      </c>
      <c r="B87" s="76" t="s">
        <v>183</v>
      </c>
      <c r="C87" s="14">
        <v>55</v>
      </c>
      <c r="D87" s="13" t="s">
        <v>117</v>
      </c>
      <c r="E87" s="25" t="s">
        <v>83</v>
      </c>
      <c r="F87" s="4" t="s">
        <v>241</v>
      </c>
      <c r="G87" s="14">
        <v>181.2</v>
      </c>
      <c r="H87" s="27" t="s">
        <v>37</v>
      </c>
      <c r="I87" s="27" t="s">
        <v>42</v>
      </c>
      <c r="J87" s="27"/>
      <c r="K87" s="27" t="s">
        <v>57</v>
      </c>
      <c r="L87" s="27">
        <f t="shared" si="106"/>
        <v>181</v>
      </c>
      <c r="M87" s="27">
        <f t="shared" si="107"/>
        <v>82.191035189737917</v>
      </c>
      <c r="N87" s="27">
        <v>3</v>
      </c>
      <c r="O87" s="43"/>
      <c r="P87" s="44">
        <v>32</v>
      </c>
      <c r="Q87" s="120">
        <v>35.5</v>
      </c>
      <c r="R87" s="120">
        <v>38.5</v>
      </c>
      <c r="S87" s="120">
        <v>39.5</v>
      </c>
      <c r="T87" s="30">
        <f t="shared" ca="1" si="108"/>
        <v>38.5</v>
      </c>
      <c r="U87" s="43"/>
      <c r="V87">
        <f t="shared" si="109"/>
        <v>0.90169999999999995</v>
      </c>
      <c r="W87" s="47">
        <f t="shared" ca="1" si="110"/>
        <v>34.715449999999997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>
        <f t="shared" ca="1" si="111"/>
        <v>38.5</v>
      </c>
      <c r="AJ87" s="63">
        <f t="shared" ca="1" si="112"/>
        <v>1</v>
      </c>
      <c r="AK87" s="63">
        <f t="shared" ca="1" si="113"/>
        <v>1</v>
      </c>
      <c r="AL87" s="63" t="str">
        <f t="shared" ca="1" si="114"/>
        <v/>
      </c>
      <c r="AM87" s="69">
        <f t="shared" ca="1" si="115"/>
        <v>4</v>
      </c>
      <c r="AN87">
        <f>IF(OR($D87="Female",$D87="Male"),VLOOKUP(ROUNDDOWN($G87*10*AT87,0),BL!A$2:$E$5001,IF($D87="Male",1,3)+$AP$2),"Gender")</f>
        <v>0.90169999999999995</v>
      </c>
      <c r="AO87">
        <f t="shared" ca="1" si="116"/>
        <v>34.715449999999997</v>
      </c>
      <c r="AP87">
        <f t="shared" ca="1" si="117"/>
        <v>34.715449999999997</v>
      </c>
      <c r="AQ87">
        <f t="shared" si="118"/>
        <v>0</v>
      </c>
      <c r="AR87">
        <f t="shared" si="119"/>
        <v>0</v>
      </c>
      <c r="AS87" t="s">
        <v>135</v>
      </c>
      <c r="AT87">
        <f>IF(K87="","",IF(AND(G87&gt;VLOOKUP(K87,'Data Validation'!$D$1:$H$15,2,FALSE),G87&lt;=VLOOKUP(K87,'Data Validation'!$D$1:$H$15,3,FALSE)),2.2046,IF(AND(G87&gt;VLOOKUP(K87,'Data Validation'!$D$1:$H$15,4,FALSE),G87&lt;=VLOOKUP(K87,'Data Validation'!$D$1:$H$15,5,FALSE)),1,"")))</f>
        <v>1</v>
      </c>
      <c r="AU87" s="64" t="str">
        <f t="shared" si="120"/>
        <v/>
      </c>
      <c r="AV87" t="str">
        <f t="shared" si="121"/>
        <v/>
      </c>
      <c r="AW87" t="str">
        <f t="shared" si="122"/>
        <v/>
      </c>
      <c r="AX87" t="str">
        <f>IF(OR(D87="",K87=""),"",IF(OR(AND(D87="Male",VLOOKUP(K87,'Data Validation'!$D$1:$I$15,6,FALSE)&lt;2),AND(D87="Female",VLOOKUP(K87,'Data Validation'!$D$1:$I$15,6,FALSE)=2)),-5,""))</f>
        <v/>
      </c>
      <c r="AY87" t="str">
        <f>IF(OR(C87="",I87=""),"",IF(OR(C87&lt;VLOOKUP(I87,'Data Validation'!$A$4:$C$19,2,FALSE),C87&gt;VLOOKUP(I87,'Data Validation'!$A$4:$C$19,3,FALSE)),-6,""))</f>
        <v/>
      </c>
      <c r="AZ87" s="67" t="str">
        <f t="shared" si="123"/>
        <v/>
      </c>
      <c r="BE87" s="38">
        <f t="shared" si="124"/>
        <v>39.5</v>
      </c>
      <c r="BI87">
        <f>IF(ISNUMBER(P87),P87,0)</f>
        <v>32</v>
      </c>
      <c r="BJ87">
        <f>IF(AND(ISNUMBER(Q87),Q87&lt;&gt;0),Q87,IF(BI87&lt;=0,BI87,IF(AND(ISNUMBER(R87),R87&lt;&gt;0),-ABS(R87),-(BI87+2.5))))</f>
        <v>35.5</v>
      </c>
      <c r="BK87">
        <f>IF(AND(ISNUMBER(R87),R87&lt;&gt;0),R87,IF(BJ87&lt;=0,BJ87,-(BJ87+2.5)))</f>
        <v>38.5</v>
      </c>
      <c r="BL87">
        <f>IF(ISNUMBER(S87),S87,0)</f>
        <v>39.5</v>
      </c>
      <c r="BN87" s="93">
        <f t="shared" si="125"/>
        <v>0.46842091611479025</v>
      </c>
    </row>
    <row r="88" spans="1:66" x14ac:dyDescent="0.45">
      <c r="A88" s="76" t="s">
        <v>237</v>
      </c>
      <c r="B88" s="76" t="s">
        <v>238</v>
      </c>
      <c r="C88" s="14">
        <v>17</v>
      </c>
      <c r="D88" s="13" t="s">
        <v>117</v>
      </c>
      <c r="E88" s="25" t="s">
        <v>83</v>
      </c>
      <c r="F88" s="4" t="s">
        <v>241</v>
      </c>
      <c r="G88" s="14">
        <v>131.30000000000001</v>
      </c>
      <c r="H88" s="27" t="s">
        <v>37</v>
      </c>
      <c r="I88" s="27" t="s">
        <v>155</v>
      </c>
      <c r="J88" s="27"/>
      <c r="K88" s="27" t="s">
        <v>54</v>
      </c>
      <c r="L88" s="27">
        <f t="shared" si="106"/>
        <v>132</v>
      </c>
      <c r="M88" s="27">
        <f t="shared" si="107"/>
        <v>59.556749008899502</v>
      </c>
      <c r="N88" s="27">
        <v>1</v>
      </c>
      <c r="O88" s="43"/>
      <c r="P88" s="44">
        <v>24</v>
      </c>
      <c r="Q88" s="120">
        <v>27</v>
      </c>
      <c r="R88" s="120">
        <v>29</v>
      </c>
      <c r="S88" s="118"/>
      <c r="T88" s="30">
        <f t="shared" ca="1" si="108"/>
        <v>29</v>
      </c>
      <c r="U88" s="43"/>
      <c r="V88">
        <f t="shared" si="109"/>
        <v>1.1213</v>
      </c>
      <c r="W88" s="47">
        <f t="shared" ca="1" si="110"/>
        <v>32.517699999999998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>
        <f t="shared" ca="1" si="111"/>
        <v>29</v>
      </c>
      <c r="AJ88" s="63">
        <f t="shared" ca="1" si="112"/>
        <v>1</v>
      </c>
      <c r="AK88" s="63">
        <f t="shared" ca="1" si="113"/>
        <v>1</v>
      </c>
      <c r="AL88" s="63" t="str">
        <f t="shared" ca="1" si="114"/>
        <v/>
      </c>
      <c r="AM88" s="69">
        <f t="shared" ca="1" si="115"/>
        <v>8</v>
      </c>
      <c r="AN88">
        <f>IF(OR($D88="Female",$D88="Male"),VLOOKUP(ROUNDDOWN($G88*10*AT88,0),BL!A$2:$E$5001,IF($D88="Male",1,3)+$AP$2),"Gender")</f>
        <v>1.1213</v>
      </c>
      <c r="AO88">
        <f t="shared" ca="1" si="116"/>
        <v>32.517699999999998</v>
      </c>
      <c r="AP88">
        <f t="shared" ca="1" si="117"/>
        <v>32.517699999999998</v>
      </c>
      <c r="AQ88">
        <f t="shared" si="118"/>
        <v>0</v>
      </c>
      <c r="AR88">
        <f t="shared" si="119"/>
        <v>0</v>
      </c>
      <c r="AS88" t="s">
        <v>135</v>
      </c>
      <c r="AT88">
        <f>IF(K88="","",IF(AND(G88&gt;VLOOKUP(K88,'Data Validation'!$D$1:$H$15,2,FALSE),G88&lt;=VLOOKUP(K88,'Data Validation'!$D$1:$H$15,3,FALSE)),2.2046,IF(AND(G88&gt;VLOOKUP(K88,'Data Validation'!$D$1:$H$15,4,FALSE),G88&lt;=VLOOKUP(K88,'Data Validation'!$D$1:$H$15,5,FALSE)),1,"")))</f>
        <v>1</v>
      </c>
      <c r="AU88" s="64" t="str">
        <f t="shared" si="120"/>
        <v/>
      </c>
      <c r="AV88" t="str">
        <f t="shared" si="121"/>
        <v/>
      </c>
      <c r="AW88" t="str">
        <f t="shared" si="122"/>
        <v/>
      </c>
      <c r="AX88" t="str">
        <f>IF(OR(D88="",K88=""),"",IF(OR(AND(D88="Male",VLOOKUP(K88,'Data Validation'!$D$1:$I$15,6,FALSE)&lt;2),AND(D88="Female",VLOOKUP(K88,'Data Validation'!$D$1:$I$15,6,FALSE)=2)),-5,""))</f>
        <v/>
      </c>
      <c r="AY88" t="str">
        <f>IF(OR(C88="",I88=""),"",IF(OR(C88&lt;VLOOKUP(I88,'Data Validation'!$A$4:$C$19,2,FALSE),C88&gt;VLOOKUP(I88,'Data Validation'!$A$4:$C$19,3,FALSE)),-6,""))</f>
        <v/>
      </c>
      <c r="AZ88" s="67" t="str">
        <f t="shared" si="123"/>
        <v/>
      </c>
      <c r="BE88" s="38">
        <f t="shared" si="124"/>
        <v>29</v>
      </c>
      <c r="BI88">
        <f>IF(ISNUMBER(P88),P88,0)</f>
        <v>24</v>
      </c>
      <c r="BJ88">
        <f>IF(AND(ISNUMBER(Q88),Q88&lt;&gt;0),Q88,IF(BI88&lt;=0,BI88,IF(AND(ISNUMBER(R88),R88&lt;&gt;0),-ABS(R88),-(BI88+2.5))))</f>
        <v>27</v>
      </c>
      <c r="BK88">
        <f>IF(AND(ISNUMBER(R88),R88&lt;&gt;0),R88,IF(BJ88&lt;=0,BJ88,-(BJ88+2.5)))</f>
        <v>29</v>
      </c>
      <c r="BL88">
        <f>IF(ISNUMBER(S88),S88,0)</f>
        <v>0</v>
      </c>
      <c r="BN88" s="93">
        <f t="shared" si="125"/>
        <v>0.48693054074638226</v>
      </c>
    </row>
    <row r="89" spans="1:66" x14ac:dyDescent="0.45">
      <c r="A89" s="76" t="s">
        <v>216</v>
      </c>
      <c r="B89" s="76" t="s">
        <v>187</v>
      </c>
      <c r="C89" s="14">
        <v>68</v>
      </c>
      <c r="D89" s="13" t="s">
        <v>118</v>
      </c>
      <c r="E89" s="25" t="s">
        <v>83</v>
      </c>
      <c r="F89" s="4" t="s">
        <v>241</v>
      </c>
      <c r="G89" s="14">
        <v>225.4</v>
      </c>
      <c r="H89" s="27" t="s">
        <v>37</v>
      </c>
      <c r="I89" s="27" t="s">
        <v>44</v>
      </c>
      <c r="J89" s="27"/>
      <c r="K89" s="27" t="s">
        <v>60</v>
      </c>
      <c r="L89" s="27">
        <f t="shared" si="106"/>
        <v>242</v>
      </c>
      <c r="M89" s="27">
        <f t="shared" si="107"/>
        <v>102.23984178679321</v>
      </c>
      <c r="N89" s="27">
        <v>2</v>
      </c>
      <c r="O89" s="43"/>
      <c r="P89" s="44">
        <v>43.5</v>
      </c>
      <c r="Q89" s="120">
        <v>48</v>
      </c>
      <c r="R89" s="120">
        <v>52.5</v>
      </c>
      <c r="S89" s="120"/>
      <c r="T89" s="30">
        <f t="shared" ca="1" si="108"/>
        <v>52.5</v>
      </c>
      <c r="U89" s="43"/>
      <c r="V89">
        <f t="shared" si="109"/>
        <v>0.60340000000000005</v>
      </c>
      <c r="W89" s="47">
        <f t="shared" ca="1" si="110"/>
        <v>31.678500000000003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>
        <f t="shared" ca="1" si="111"/>
        <v>52.5</v>
      </c>
      <c r="AJ89" s="63">
        <f t="shared" ca="1" si="112"/>
        <v>3</v>
      </c>
      <c r="AK89" s="63">
        <f t="shared" ca="1" si="113"/>
        <v>1</v>
      </c>
      <c r="AL89" s="63" t="str">
        <f t="shared" ca="1" si="114"/>
        <v/>
      </c>
      <c r="AM89" s="69">
        <f t="shared" ca="1" si="115"/>
        <v>12</v>
      </c>
      <c r="AN89">
        <f>IF(OR($D89="Female",$D89="Male"),VLOOKUP(ROUNDDOWN($G89*10*AT89,0),BL!A$2:$E$5001,IF($D89="Male",1,3)+$AP$2),"Gender")</f>
        <v>0.60340000000000005</v>
      </c>
      <c r="AO89">
        <f t="shared" ca="1" si="116"/>
        <v>31.678500000000003</v>
      </c>
      <c r="AP89">
        <f t="shared" ca="1" si="117"/>
        <v>31.678500000000003</v>
      </c>
      <c r="AQ89">
        <f t="shared" si="118"/>
        <v>0</v>
      </c>
      <c r="AR89">
        <f t="shared" si="119"/>
        <v>0</v>
      </c>
      <c r="AS89" t="s">
        <v>135</v>
      </c>
      <c r="AT89">
        <f>IF(K89="","",IF(AND(G89&gt;VLOOKUP(K89,'Data Validation'!$D$1:$H$15,2,FALSE),G89&lt;=VLOOKUP(K89,'Data Validation'!$D$1:$H$15,3,FALSE)),2.2046,IF(AND(G89&gt;VLOOKUP(K89,'Data Validation'!$D$1:$H$15,4,FALSE),G89&lt;=VLOOKUP(K89,'Data Validation'!$D$1:$H$15,5,FALSE)),1,"")))</f>
        <v>1</v>
      </c>
      <c r="AU89" s="64" t="str">
        <f t="shared" si="120"/>
        <v/>
      </c>
      <c r="AV89" t="str">
        <f t="shared" si="121"/>
        <v/>
      </c>
      <c r="AW89" t="str">
        <f t="shared" si="122"/>
        <v/>
      </c>
      <c r="AX89" t="str">
        <f>IF(OR(D89="",K89=""),"",IF(OR(AND(D89="Male",VLOOKUP(K89,'Data Validation'!$D$1:$I$15,6,FALSE)&lt;2),AND(D89="Female",VLOOKUP(K89,'Data Validation'!$D$1:$I$15,6,FALSE)=2)),-5,""))</f>
        <v/>
      </c>
      <c r="AY89" t="str">
        <f>IF(OR(C89="",I89=""),"",IF(OR(C89&lt;VLOOKUP(I89,'Data Validation'!$A$4:$C$19,2,FALSE),C89&gt;VLOOKUP(I89,'Data Validation'!$A$4:$C$19,3,FALSE)),-6,""))</f>
        <v/>
      </c>
      <c r="AZ89" s="67" t="str">
        <f t="shared" si="123"/>
        <v/>
      </c>
      <c r="BE89" s="38">
        <f t="shared" si="124"/>
        <v>52.5</v>
      </c>
      <c r="BN89" s="93">
        <f t="shared" si="125"/>
        <v>0.51349844720496884</v>
      </c>
    </row>
    <row r="90" spans="1:66" x14ac:dyDescent="0.45">
      <c r="A90" s="76" t="s">
        <v>221</v>
      </c>
      <c r="B90" s="76" t="s">
        <v>191</v>
      </c>
      <c r="C90" s="14">
        <v>54</v>
      </c>
      <c r="D90" s="13" t="s">
        <v>118</v>
      </c>
      <c r="E90" s="25" t="s">
        <v>83</v>
      </c>
      <c r="F90" s="4" t="s">
        <v>241</v>
      </c>
      <c r="G90" s="14">
        <v>266.2</v>
      </c>
      <c r="H90" s="27" t="s">
        <v>37</v>
      </c>
      <c r="I90" s="27" t="s">
        <v>41</v>
      </c>
      <c r="J90" s="27"/>
      <c r="K90" s="27" t="s">
        <v>51</v>
      </c>
      <c r="L90" s="27">
        <f t="shared" si="106"/>
        <v>275</v>
      </c>
      <c r="M90" s="27">
        <f t="shared" si="107"/>
        <v>120.74643249176729</v>
      </c>
      <c r="N90" s="27">
        <v>4</v>
      </c>
      <c r="O90" s="43"/>
      <c r="P90" s="44">
        <v>59</v>
      </c>
      <c r="Q90" s="120">
        <v>63.5</v>
      </c>
      <c r="R90" s="120">
        <v>-69</v>
      </c>
      <c r="S90" s="120"/>
      <c r="T90" s="30">
        <f t="shared" ca="1" si="108"/>
        <v>63.5</v>
      </c>
      <c r="U90" s="43"/>
      <c r="V90">
        <f t="shared" si="109"/>
        <v>0.57410000000000005</v>
      </c>
      <c r="W90" s="47">
        <f t="shared" ca="1" si="110"/>
        <v>36.455350000000003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>
        <f t="shared" ca="1" si="111"/>
        <v>63.5</v>
      </c>
      <c r="AJ90" s="63">
        <f t="shared" ca="1" si="112"/>
        <v>2</v>
      </c>
      <c r="AK90" s="63">
        <f t="shared" ca="1" si="113"/>
        <v>1</v>
      </c>
      <c r="AL90" s="63" t="str">
        <f t="shared" ca="1" si="114"/>
        <v/>
      </c>
      <c r="AM90" s="69">
        <f t="shared" ca="1" si="115"/>
        <v>10</v>
      </c>
      <c r="AN90">
        <f>IF(OR($D90="Female",$D90="Male"),VLOOKUP(ROUNDDOWN($G90*10*AT90,0),BL!A$2:$E$5001,IF($D90="Male",1,3)+$AP$2),"Gender")</f>
        <v>0.57410000000000005</v>
      </c>
      <c r="AO90">
        <f t="shared" ca="1" si="116"/>
        <v>36.455350000000003</v>
      </c>
      <c r="AP90">
        <f t="shared" ca="1" si="117"/>
        <v>36.455350000000003</v>
      </c>
      <c r="AQ90">
        <f t="shared" si="118"/>
        <v>0</v>
      </c>
      <c r="AR90">
        <f t="shared" si="119"/>
        <v>0</v>
      </c>
      <c r="AS90" t="s">
        <v>135</v>
      </c>
      <c r="AT90">
        <f>IF(K90="","",IF(AND(G90&gt;VLOOKUP(K90,'Data Validation'!$D$1:$H$15,2,FALSE),G90&lt;=VLOOKUP(K90,'Data Validation'!$D$1:$H$15,3,FALSE)),2.2046,IF(AND(G90&gt;VLOOKUP(K90,'Data Validation'!$D$1:$H$15,4,FALSE),G90&lt;=VLOOKUP(K90,'Data Validation'!$D$1:$H$15,5,FALSE)),1,"")))</f>
        <v>1</v>
      </c>
      <c r="AU90" s="64" t="str">
        <f t="shared" si="120"/>
        <v/>
      </c>
      <c r="AV90" t="str">
        <f t="shared" si="121"/>
        <v/>
      </c>
      <c r="AW90" t="str">
        <f t="shared" si="122"/>
        <v/>
      </c>
      <c r="AX90" t="str">
        <f>IF(OR(D90="",K90=""),"",IF(OR(AND(D90="Male",VLOOKUP(K90,'Data Validation'!$D$1:$I$15,6,FALSE)&lt;2),AND(D90="Female",VLOOKUP(K90,'Data Validation'!$D$1:$I$15,6,FALSE)=2)),-5,""))</f>
        <v/>
      </c>
      <c r="AY90" t="str">
        <f>IF(OR(C90="",I90=""),"",IF(OR(C90&lt;VLOOKUP(I90,'Data Validation'!$A$4:$C$19,2,FALSE),C90&gt;VLOOKUP(I90,'Data Validation'!$A$4:$C$19,3,FALSE)),-6,""))</f>
        <v/>
      </c>
      <c r="AZ90" s="67" t="str">
        <f t="shared" si="123"/>
        <v/>
      </c>
      <c r="BE90" s="38">
        <f t="shared" si="124"/>
        <v>63.5</v>
      </c>
      <c r="BI90">
        <f t="shared" ref="BI90:BI97" si="130">IF(ISNUMBER(P90),P90,0)</f>
        <v>59</v>
      </c>
      <c r="BJ90">
        <f t="shared" ref="BJ90:BJ97" si="131">IF(AND(ISNUMBER(Q90),Q90&lt;&gt;0),Q90,IF(BI90&lt;=0,BI90,IF(AND(ISNUMBER(R90),R90&lt;&gt;0),-ABS(R90),-(BI90+2.5))))</f>
        <v>63.5</v>
      </c>
      <c r="BK90">
        <f t="shared" ref="BK90:BK97" si="132">IF(AND(ISNUMBER(R90),R90&lt;&gt;0),R90,IF(BJ90&lt;=0,BJ90,-(BJ90+2.5)))</f>
        <v>-69</v>
      </c>
      <c r="BL90">
        <f t="shared" ref="BL90:BL97" si="133">IF(ISNUMBER(S90),S90,0)</f>
        <v>0</v>
      </c>
      <c r="BN90" s="93">
        <f t="shared" si="125"/>
        <v>0.5258954545454545</v>
      </c>
    </row>
    <row r="91" spans="1:66" x14ac:dyDescent="0.45">
      <c r="A91" s="76" t="s">
        <v>220</v>
      </c>
      <c r="B91" s="76" t="s">
        <v>190</v>
      </c>
      <c r="C91" s="14">
        <v>26</v>
      </c>
      <c r="D91" s="13" t="s">
        <v>117</v>
      </c>
      <c r="E91" s="25" t="s">
        <v>83</v>
      </c>
      <c r="F91" s="4" t="s">
        <v>241</v>
      </c>
      <c r="G91" s="113">
        <v>201.5</v>
      </c>
      <c r="H91" s="27" t="s">
        <v>37</v>
      </c>
      <c r="I91" s="27"/>
      <c r="J91" s="27"/>
      <c r="K91" s="27" t="s">
        <v>62</v>
      </c>
      <c r="L91" s="27" t="str">
        <f t="shared" si="106"/>
        <v>198+</v>
      </c>
      <c r="M91" s="27">
        <f t="shared" si="107"/>
        <v>91.398971251281409</v>
      </c>
      <c r="N91" s="27">
        <v>3</v>
      </c>
      <c r="O91" s="43"/>
      <c r="P91" s="44">
        <v>43.5</v>
      </c>
      <c r="Q91" s="120">
        <v>48</v>
      </c>
      <c r="R91" s="120">
        <v>49</v>
      </c>
      <c r="S91" s="120">
        <v>-50</v>
      </c>
      <c r="T91" s="30">
        <f t="shared" ca="1" si="108"/>
        <v>49</v>
      </c>
      <c r="U91" s="43"/>
      <c r="V91">
        <f t="shared" si="109"/>
        <v>0.85870000000000002</v>
      </c>
      <c r="W91" s="47">
        <f t="shared" ca="1" si="110"/>
        <v>42.076300000000003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>
        <f t="shared" ca="1" si="111"/>
        <v>49</v>
      </c>
      <c r="AJ91" s="63">
        <f t="shared" ca="1" si="112"/>
        <v>1</v>
      </c>
      <c r="AK91" s="63" t="str">
        <f t="shared" ca="1" si="113"/>
        <v/>
      </c>
      <c r="AL91" s="63" t="str">
        <f t="shared" ca="1" si="114"/>
        <v/>
      </c>
      <c r="AM91" s="69">
        <f t="shared" ca="1" si="115"/>
        <v>1</v>
      </c>
      <c r="AN91">
        <f>IF(OR($D91="Female",$D91="Male"),VLOOKUP(ROUNDDOWN($G91*10*AT91,0),BL!A$2:$E$5001,IF($D91="Male",1,3)+$AP$2),"Gender")</f>
        <v>0.85870000000000002</v>
      </c>
      <c r="AO91">
        <f t="shared" ca="1" si="116"/>
        <v>42.076300000000003</v>
      </c>
      <c r="AP91">
        <f t="shared" ca="1" si="117"/>
        <v>42.076300000000003</v>
      </c>
      <c r="AQ91">
        <f t="shared" si="118"/>
        <v>0</v>
      </c>
      <c r="AR91">
        <f t="shared" si="119"/>
        <v>0</v>
      </c>
      <c r="AS91" t="s">
        <v>135</v>
      </c>
      <c r="AT91">
        <f>IF(K91="","",IF(AND(G91&gt;VLOOKUP(K91,'Data Validation'!$D$1:$H$15,2,FALSE),G91&lt;=VLOOKUP(K91,'Data Validation'!$D$1:$H$15,3,FALSE)),2.2046,IF(AND(G91&gt;VLOOKUP(K91,'Data Validation'!$D$1:$H$15,4,FALSE),G91&lt;=VLOOKUP(K91,'Data Validation'!$D$1:$H$15,5,FALSE)),1,"")))</f>
        <v>1</v>
      </c>
      <c r="AU91" s="64" t="str">
        <f t="shared" si="120"/>
        <v/>
      </c>
      <c r="AV91" t="str">
        <f t="shared" si="121"/>
        <v/>
      </c>
      <c r="AW91" t="str">
        <f t="shared" si="122"/>
        <v/>
      </c>
      <c r="AX91" t="str">
        <f>IF(OR(D91="",K91=""),"",IF(OR(AND(D91="Male",VLOOKUP(K91,'Data Validation'!$D$1:$I$15,6,FALSE)&lt;2),AND(D91="Female",VLOOKUP(K91,'Data Validation'!$D$1:$I$15,6,FALSE)=2)),-5,""))</f>
        <v/>
      </c>
      <c r="AY91" t="str">
        <f>IF(OR(C91="",I91=""),"",IF(OR(C91&lt;VLOOKUP(I91,'Data Validation'!$A$4:$C$19,2,FALSE),C91&gt;VLOOKUP(I91,'Data Validation'!$A$4:$C$19,3,FALSE)),-6,""))</f>
        <v/>
      </c>
      <c r="AZ91" s="67" t="str">
        <f t="shared" si="123"/>
        <v/>
      </c>
      <c r="BE91" s="38">
        <f t="shared" si="124"/>
        <v>49</v>
      </c>
      <c r="BI91">
        <f t="shared" si="130"/>
        <v>43.5</v>
      </c>
      <c r="BJ91">
        <f t="shared" si="131"/>
        <v>48</v>
      </c>
      <c r="BK91">
        <f t="shared" si="132"/>
        <v>49</v>
      </c>
      <c r="BL91">
        <f t="shared" si="133"/>
        <v>-50</v>
      </c>
      <c r="BN91" s="93">
        <f t="shared" si="125"/>
        <v>0.53611106699751854</v>
      </c>
    </row>
    <row r="92" spans="1:66" x14ac:dyDescent="0.45">
      <c r="A92" s="76" t="s">
        <v>233</v>
      </c>
      <c r="B92" s="76" t="s">
        <v>234</v>
      </c>
      <c r="C92" s="14">
        <v>76</v>
      </c>
      <c r="D92" s="13" t="s">
        <v>118</v>
      </c>
      <c r="E92" s="25" t="s">
        <v>83</v>
      </c>
      <c r="F92" s="4" t="s">
        <v>241</v>
      </c>
      <c r="G92" s="14">
        <v>174.7</v>
      </c>
      <c r="H92" s="27" t="s">
        <v>37</v>
      </c>
      <c r="I92" s="27" t="s">
        <v>151</v>
      </c>
      <c r="J92" s="27" t="s">
        <v>46</v>
      </c>
      <c r="K92" s="27" t="s">
        <v>57</v>
      </c>
      <c r="L92" s="27">
        <f t="shared" si="106"/>
        <v>181</v>
      </c>
      <c r="M92" s="27">
        <f t="shared" si="107"/>
        <v>79.242681278406252</v>
      </c>
      <c r="N92" s="27">
        <v>2</v>
      </c>
      <c r="O92" s="43"/>
      <c r="P92" s="44">
        <v>36.5</v>
      </c>
      <c r="Q92" s="120">
        <v>39.5</v>
      </c>
      <c r="R92" s="120">
        <v>43</v>
      </c>
      <c r="S92" s="120">
        <v>-44.5</v>
      </c>
      <c r="T92" s="30">
        <f t="shared" ca="1" si="108"/>
        <v>43</v>
      </c>
      <c r="U92" s="43"/>
      <c r="V92">
        <f t="shared" si="109"/>
        <v>0.68679999999999997</v>
      </c>
      <c r="W92" s="47">
        <f t="shared" ca="1" si="110"/>
        <v>29.532399999999999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>
        <f t="shared" ca="1" si="111"/>
        <v>43</v>
      </c>
      <c r="AJ92" s="63">
        <f t="shared" ca="1" si="112"/>
        <v>4</v>
      </c>
      <c r="AK92" s="63">
        <f t="shared" ca="1" si="113"/>
        <v>1</v>
      </c>
      <c r="AL92" s="63">
        <f t="shared" ca="1" si="114"/>
        <v>1</v>
      </c>
      <c r="AM92" s="69">
        <f t="shared" ca="1" si="115"/>
        <v>13</v>
      </c>
      <c r="AN92">
        <f>IF(OR($D92="Female",$D92="Male"),VLOOKUP(ROUNDDOWN($G92*10*AT92,0),BL!A$2:$E$5001,IF($D92="Male",1,3)+$AP$2),"Gender")</f>
        <v>0.68679999999999997</v>
      </c>
      <c r="AO92">
        <f t="shared" ca="1" si="116"/>
        <v>29.532399999999999</v>
      </c>
      <c r="AP92">
        <f t="shared" ca="1" si="117"/>
        <v>29.532399999999999</v>
      </c>
      <c r="AQ92">
        <f t="shared" si="118"/>
        <v>0</v>
      </c>
      <c r="AR92">
        <f t="shared" si="119"/>
        <v>0</v>
      </c>
      <c r="AS92" t="s">
        <v>135</v>
      </c>
      <c r="AT92">
        <f>IF(K92="","",IF(AND(G92&gt;VLOOKUP(K92,'Data Validation'!$D$1:$H$15,2,FALSE),G92&lt;=VLOOKUP(K92,'Data Validation'!$D$1:$H$15,3,FALSE)),2.2046,IF(AND(G92&gt;VLOOKUP(K92,'Data Validation'!$D$1:$H$15,4,FALSE),G92&lt;=VLOOKUP(K92,'Data Validation'!$D$1:$H$15,5,FALSE)),1,"")))</f>
        <v>1</v>
      </c>
      <c r="AU92" s="64" t="str">
        <f t="shared" si="120"/>
        <v/>
      </c>
      <c r="AV92" t="str">
        <f t="shared" si="121"/>
        <v/>
      </c>
      <c r="AW92" t="str">
        <f t="shared" si="122"/>
        <v/>
      </c>
      <c r="AX92" t="str">
        <f>IF(OR(D92="",K92=""),"",IF(OR(AND(D92="Male",VLOOKUP(K92,'Data Validation'!$D$1:$I$15,6,FALSE)&lt;2),AND(D92="Female",VLOOKUP(K92,'Data Validation'!$D$1:$I$15,6,FALSE)=2)),-5,""))</f>
        <v/>
      </c>
      <c r="AY92" t="str">
        <f>IF(OR(C92="",I92=""),"",IF(OR(C92&lt;VLOOKUP(I92,'Data Validation'!$A$4:$C$19,2,FALSE),C92&gt;VLOOKUP(I92,'Data Validation'!$A$4:$C$19,3,FALSE)),-6,""))</f>
        <v/>
      </c>
      <c r="AZ92" s="67" t="str">
        <f t="shared" si="123"/>
        <v/>
      </c>
      <c r="BE92" s="38">
        <f t="shared" si="124"/>
        <v>43</v>
      </c>
      <c r="BI92">
        <f t="shared" si="130"/>
        <v>36.5</v>
      </c>
      <c r="BJ92">
        <f t="shared" si="131"/>
        <v>39.5</v>
      </c>
      <c r="BK92">
        <f t="shared" si="132"/>
        <v>43</v>
      </c>
      <c r="BL92">
        <f t="shared" si="133"/>
        <v>-44.5</v>
      </c>
      <c r="BN92" s="93">
        <f t="shared" si="125"/>
        <v>0.54263686319404691</v>
      </c>
    </row>
    <row r="93" spans="1:66" x14ac:dyDescent="0.45">
      <c r="A93" s="76" t="s">
        <v>235</v>
      </c>
      <c r="B93" s="76" t="s">
        <v>236</v>
      </c>
      <c r="C93" s="14">
        <v>75</v>
      </c>
      <c r="D93" s="13" t="s">
        <v>118</v>
      </c>
      <c r="E93" s="25" t="s">
        <v>83</v>
      </c>
      <c r="F93" s="4" t="s">
        <v>241</v>
      </c>
      <c r="G93" s="14">
        <v>163.9</v>
      </c>
      <c r="H93" s="27" t="s">
        <v>37</v>
      </c>
      <c r="I93" s="27" t="s">
        <v>151</v>
      </c>
      <c r="J93" s="27"/>
      <c r="K93" s="27" t="s">
        <v>56</v>
      </c>
      <c r="L93" s="27">
        <f t="shared" si="106"/>
        <v>165</v>
      </c>
      <c r="M93" s="27">
        <f t="shared" si="107"/>
        <v>74.343877856501351</v>
      </c>
      <c r="N93" s="27">
        <v>2</v>
      </c>
      <c r="O93" s="43"/>
      <c r="P93" s="44">
        <v>36.5</v>
      </c>
      <c r="Q93" s="120">
        <v>39</v>
      </c>
      <c r="R93" s="120">
        <v>41</v>
      </c>
      <c r="S93" s="120"/>
      <c r="T93" s="30">
        <f t="shared" ca="1" si="108"/>
        <v>41</v>
      </c>
      <c r="U93" s="43"/>
      <c r="V93">
        <f t="shared" si="109"/>
        <v>0.71699999999999997</v>
      </c>
      <c r="W93" s="47">
        <f t="shared" ca="1" si="110"/>
        <v>29.396999999999998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>
        <f t="shared" ca="1" si="111"/>
        <v>41</v>
      </c>
      <c r="AJ93" s="63">
        <f t="shared" ca="1" si="112"/>
        <v>1</v>
      </c>
      <c r="AK93" s="63">
        <f t="shared" ca="1" si="113"/>
        <v>1</v>
      </c>
      <c r="AL93" s="63" t="str">
        <f t="shared" ca="1" si="114"/>
        <v/>
      </c>
      <c r="AM93" s="69">
        <f t="shared" ca="1" si="115"/>
        <v>14</v>
      </c>
      <c r="AN93">
        <f>IF(OR($D93="Female",$D93="Male"),VLOOKUP(ROUNDDOWN($G93*10*AT93,0),BL!A$2:$E$5001,IF($D93="Male",1,3)+$AP$2),"Gender")</f>
        <v>0.71699999999999997</v>
      </c>
      <c r="AO93">
        <f t="shared" ca="1" si="116"/>
        <v>29.396999999999998</v>
      </c>
      <c r="AP93">
        <f t="shared" ca="1" si="117"/>
        <v>29.396999999999998</v>
      </c>
      <c r="AQ93">
        <f t="shared" si="118"/>
        <v>0</v>
      </c>
      <c r="AR93">
        <f t="shared" si="119"/>
        <v>0</v>
      </c>
      <c r="AS93" t="s">
        <v>135</v>
      </c>
      <c r="AT93">
        <f>IF(K93="","",IF(AND(G93&gt;VLOOKUP(K93,'Data Validation'!$D$1:$H$15,2,FALSE),G93&lt;=VLOOKUP(K93,'Data Validation'!$D$1:$H$15,3,FALSE)),2.2046,IF(AND(G93&gt;VLOOKUP(K93,'Data Validation'!$D$1:$H$15,4,FALSE),G93&lt;=VLOOKUP(K93,'Data Validation'!$D$1:$H$15,5,FALSE)),1,"")))</f>
        <v>1</v>
      </c>
      <c r="AU93" s="64" t="str">
        <f t="shared" si="120"/>
        <v/>
      </c>
      <c r="AV93" t="str">
        <f t="shared" si="121"/>
        <v/>
      </c>
      <c r="AW93" t="str">
        <f t="shared" si="122"/>
        <v/>
      </c>
      <c r="AX93" t="str">
        <f>IF(OR(D93="",K93=""),"",IF(OR(AND(D93="Male",VLOOKUP(K93,'Data Validation'!$D$1:$I$15,6,FALSE)&lt;2),AND(D93="Female",VLOOKUP(K93,'Data Validation'!$D$1:$I$15,6,FALSE)=2)),-5,""))</f>
        <v/>
      </c>
      <c r="AY93" t="str">
        <f>IF(OR(C93="",I93=""),"",IF(OR(C93&lt;VLOOKUP(I93,'Data Validation'!$A$4:$C$19,2,FALSE),C93&gt;VLOOKUP(I93,'Data Validation'!$A$4:$C$19,3,FALSE)),-6,""))</f>
        <v/>
      </c>
      <c r="AZ93" s="67" t="str">
        <f t="shared" si="123"/>
        <v/>
      </c>
      <c r="BE93" s="38">
        <f t="shared" si="124"/>
        <v>41</v>
      </c>
      <c r="BI93">
        <f t="shared" si="130"/>
        <v>36.5</v>
      </c>
      <c r="BJ93">
        <f t="shared" si="131"/>
        <v>39</v>
      </c>
      <c r="BK93">
        <f t="shared" si="132"/>
        <v>41</v>
      </c>
      <c r="BL93">
        <f t="shared" si="133"/>
        <v>0</v>
      </c>
      <c r="BN93" s="93">
        <f t="shared" si="125"/>
        <v>0.55149127516778518</v>
      </c>
    </row>
    <row r="94" spans="1:66" x14ac:dyDescent="0.45">
      <c r="A94" s="76" t="s">
        <v>203</v>
      </c>
      <c r="B94" s="76" t="s">
        <v>174</v>
      </c>
      <c r="C94" s="14">
        <v>52</v>
      </c>
      <c r="D94" s="13" t="s">
        <v>117</v>
      </c>
      <c r="E94" s="25" t="s">
        <v>83</v>
      </c>
      <c r="F94" s="4" t="s">
        <v>241</v>
      </c>
      <c r="G94" s="14">
        <v>136.80000000000001</v>
      </c>
      <c r="H94" s="27" t="s">
        <v>37</v>
      </c>
      <c r="I94" s="27" t="s">
        <v>41</v>
      </c>
      <c r="J94" s="27"/>
      <c r="K94" s="27" t="s">
        <v>55</v>
      </c>
      <c r="L94" s="27">
        <f t="shared" si="106"/>
        <v>148</v>
      </c>
      <c r="M94" s="27">
        <f t="shared" si="107"/>
        <v>62.051510010795525</v>
      </c>
      <c r="N94" s="27">
        <v>1</v>
      </c>
      <c r="O94" s="43"/>
      <c r="P94" s="44">
        <v>30</v>
      </c>
      <c r="Q94" s="120">
        <v>33.5</v>
      </c>
      <c r="R94" s="120">
        <v>35</v>
      </c>
      <c r="S94" s="118"/>
      <c r="T94" s="30">
        <f t="shared" ca="1" si="108"/>
        <v>35</v>
      </c>
      <c r="U94" s="43"/>
      <c r="V94">
        <f t="shared" si="109"/>
        <v>1.0864</v>
      </c>
      <c r="W94" s="47">
        <f t="shared" ca="1" si="110"/>
        <v>38.024000000000001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>
        <f t="shared" ca="1" si="111"/>
        <v>35</v>
      </c>
      <c r="AJ94" s="63">
        <f t="shared" ca="1" si="112"/>
        <v>1</v>
      </c>
      <c r="AK94" s="63">
        <f t="shared" ca="1" si="113"/>
        <v>1</v>
      </c>
      <c r="AL94" s="63" t="str">
        <f t="shared" ca="1" si="114"/>
        <v/>
      </c>
      <c r="AM94" s="69">
        <f t="shared" ca="1" si="115"/>
        <v>2</v>
      </c>
      <c r="AN94">
        <f>IF(OR($D94="Female",$D94="Male"),VLOOKUP(ROUNDDOWN($G94*10*AT94,0),BL!A$2:$E$5001,IF($D94="Male",1,3)+$AP$2),"Gender")</f>
        <v>1.0864</v>
      </c>
      <c r="AO94">
        <f t="shared" ca="1" si="116"/>
        <v>38.024000000000001</v>
      </c>
      <c r="AP94">
        <f t="shared" ca="1" si="117"/>
        <v>38.024000000000001</v>
      </c>
      <c r="AQ94">
        <f t="shared" si="118"/>
        <v>0</v>
      </c>
      <c r="AR94">
        <f t="shared" si="119"/>
        <v>0</v>
      </c>
      <c r="AS94" t="s">
        <v>135</v>
      </c>
      <c r="AT94">
        <f>IF(K94="","",IF(AND(G94&gt;VLOOKUP(K94,'Data Validation'!$D$1:$H$15,2,FALSE),G94&lt;=VLOOKUP(K94,'Data Validation'!$D$1:$H$15,3,FALSE)),2.2046,IF(AND(G94&gt;VLOOKUP(K94,'Data Validation'!$D$1:$H$15,4,FALSE),G94&lt;=VLOOKUP(K94,'Data Validation'!$D$1:$H$15,5,FALSE)),1,"")))</f>
        <v>1</v>
      </c>
      <c r="AU94" s="64" t="str">
        <f t="shared" si="120"/>
        <v/>
      </c>
      <c r="AV94" t="str">
        <f t="shared" si="121"/>
        <v/>
      </c>
      <c r="AW94" t="str">
        <f t="shared" si="122"/>
        <v/>
      </c>
      <c r="AX94" t="str">
        <f>IF(OR(D94="",K94=""),"",IF(OR(AND(D94="Male",VLOOKUP(K94,'Data Validation'!$D$1:$I$15,6,FALSE)&lt;2),AND(D94="Female",VLOOKUP(K94,'Data Validation'!$D$1:$I$15,6,FALSE)=2)),-5,""))</f>
        <v/>
      </c>
      <c r="AY94" t="str">
        <f>IF(OR(C94="",I94=""),"",IF(OR(C94&lt;VLOOKUP(I94,'Data Validation'!$A$4:$C$19,2,FALSE),C94&gt;VLOOKUP(I94,'Data Validation'!$A$4:$C$19,3,FALSE)),-6,""))</f>
        <v/>
      </c>
      <c r="AZ94" s="67" t="str">
        <f t="shared" si="123"/>
        <v/>
      </c>
      <c r="BE94" s="38">
        <f t="shared" si="124"/>
        <v>35</v>
      </c>
      <c r="BI94">
        <f t="shared" si="130"/>
        <v>30</v>
      </c>
      <c r="BJ94">
        <f t="shared" si="131"/>
        <v>33.5</v>
      </c>
      <c r="BK94">
        <f t="shared" si="132"/>
        <v>35</v>
      </c>
      <c r="BL94">
        <f t="shared" si="133"/>
        <v>0</v>
      </c>
      <c r="BN94" s="93">
        <f t="shared" si="125"/>
        <v>0.56404751461988289</v>
      </c>
    </row>
    <row r="95" spans="1:66" x14ac:dyDescent="0.45">
      <c r="A95" s="76" t="s">
        <v>225</v>
      </c>
      <c r="B95" s="76" t="s">
        <v>195</v>
      </c>
      <c r="C95" s="14">
        <v>59</v>
      </c>
      <c r="D95" s="13" t="s">
        <v>117</v>
      </c>
      <c r="E95" s="25" t="s">
        <v>83</v>
      </c>
      <c r="F95" s="4" t="s">
        <v>241</v>
      </c>
      <c r="G95" s="14">
        <v>118.4</v>
      </c>
      <c r="H95" s="27" t="s">
        <v>37</v>
      </c>
      <c r="I95" s="27" t="s">
        <v>42</v>
      </c>
      <c r="J95" s="27"/>
      <c r="K95" s="27" t="s">
        <v>53</v>
      </c>
      <c r="L95" s="27">
        <f t="shared" si="106"/>
        <v>123</v>
      </c>
      <c r="M95" s="27">
        <f t="shared" si="107"/>
        <v>53.705400477179751</v>
      </c>
      <c r="N95" s="27">
        <v>1</v>
      </c>
      <c r="O95" s="43"/>
      <c r="P95" s="44">
        <v>26</v>
      </c>
      <c r="Q95" s="120">
        <v>30</v>
      </c>
      <c r="R95" s="120">
        <v>31</v>
      </c>
      <c r="S95" s="118"/>
      <c r="T95" s="30">
        <f t="shared" ca="1" si="108"/>
        <v>31</v>
      </c>
      <c r="U95" s="43"/>
      <c r="V95">
        <f t="shared" si="109"/>
        <v>1.2158</v>
      </c>
      <c r="W95" s="47">
        <f t="shared" ca="1" si="110"/>
        <v>37.689799999999998</v>
      </c>
      <c r="X95" s="38"/>
      <c r="Y95" s="38"/>
      <c r="Z95" s="38"/>
      <c r="AA95" s="38"/>
      <c r="AB95" s="38"/>
      <c r="AC95" s="38"/>
      <c r="AD95" s="38"/>
      <c r="AE95" s="38"/>
      <c r="AF95" s="38"/>
      <c r="AG95" s="38">
        <f t="shared" ca="1" si="111"/>
        <v>31</v>
      </c>
      <c r="AJ95" s="63">
        <f t="shared" ca="1" si="112"/>
        <v>1</v>
      </c>
      <c r="AK95" s="63">
        <f t="shared" ca="1" si="113"/>
        <v>1</v>
      </c>
      <c r="AL95" s="63" t="str">
        <f t="shared" ca="1" si="114"/>
        <v/>
      </c>
      <c r="AM95" s="69">
        <f t="shared" ca="1" si="115"/>
        <v>3</v>
      </c>
      <c r="AN95">
        <f>IF(OR($D95="Female",$D95="Male"),VLOOKUP(ROUNDDOWN($G95*10*AT95,0),BL!A$2:$E$5001,IF($D95="Male",1,3)+$AP$2),"Gender")</f>
        <v>1.2158</v>
      </c>
      <c r="AO95">
        <f t="shared" ca="1" si="116"/>
        <v>37.689799999999998</v>
      </c>
      <c r="AP95">
        <f t="shared" ca="1" si="117"/>
        <v>37.689799999999998</v>
      </c>
      <c r="AQ95">
        <f t="shared" si="118"/>
        <v>0</v>
      </c>
      <c r="AR95">
        <f t="shared" si="119"/>
        <v>0</v>
      </c>
      <c r="AS95" t="s">
        <v>135</v>
      </c>
      <c r="AT95">
        <f>IF(K95="","",IF(AND(G95&gt;VLOOKUP(K95,'Data Validation'!$D$1:$H$15,2,FALSE),G95&lt;=VLOOKUP(K95,'Data Validation'!$D$1:$H$15,3,FALSE)),2.2046,IF(AND(G95&gt;VLOOKUP(K95,'Data Validation'!$D$1:$H$15,4,FALSE),G95&lt;=VLOOKUP(K95,'Data Validation'!$D$1:$H$15,5,FALSE)),1,"")))</f>
        <v>1</v>
      </c>
      <c r="AU95" s="64" t="str">
        <f t="shared" si="120"/>
        <v/>
      </c>
      <c r="AV95" t="str">
        <f t="shared" si="121"/>
        <v/>
      </c>
      <c r="AW95" t="str">
        <f t="shared" si="122"/>
        <v/>
      </c>
      <c r="AX95" t="str">
        <f>IF(OR(D95="",K95=""),"",IF(OR(AND(D95="Male",VLOOKUP(K95,'Data Validation'!$D$1:$I$15,6,FALSE)&lt;2),AND(D95="Female",VLOOKUP(K95,'Data Validation'!$D$1:$I$15,6,FALSE)=2)),-5,""))</f>
        <v/>
      </c>
      <c r="AY95" t="str">
        <f>IF(OR(C95="",I95=""),"",IF(OR(C95&lt;VLOOKUP(I95,'Data Validation'!$A$4:$C$19,2,FALSE),C95&gt;VLOOKUP(I95,'Data Validation'!$A$4:$C$19,3,FALSE)),-6,""))</f>
        <v/>
      </c>
      <c r="AZ95" s="67" t="str">
        <f t="shared" si="123"/>
        <v/>
      </c>
      <c r="BE95" s="38">
        <f t="shared" si="124"/>
        <v>31</v>
      </c>
      <c r="BI95">
        <f t="shared" si="130"/>
        <v>26</v>
      </c>
      <c r="BJ95">
        <f t="shared" si="131"/>
        <v>30</v>
      </c>
      <c r="BK95">
        <f t="shared" si="132"/>
        <v>31</v>
      </c>
      <c r="BL95">
        <f t="shared" si="133"/>
        <v>0</v>
      </c>
      <c r="BN95" s="93">
        <f t="shared" si="125"/>
        <v>0.57722314189189183</v>
      </c>
    </row>
    <row r="96" spans="1:66" x14ac:dyDescent="0.45">
      <c r="A96" s="76" t="s">
        <v>205</v>
      </c>
      <c r="B96" s="76" t="s">
        <v>176</v>
      </c>
      <c r="C96" s="14">
        <v>71</v>
      </c>
      <c r="D96" s="13" t="s">
        <v>118</v>
      </c>
      <c r="E96" s="25" t="s">
        <v>103</v>
      </c>
      <c r="F96" s="4" t="s">
        <v>241</v>
      </c>
      <c r="G96" s="14">
        <v>207.9</v>
      </c>
      <c r="H96" s="27" t="s">
        <v>37</v>
      </c>
      <c r="I96" s="27" t="s">
        <v>45</v>
      </c>
      <c r="J96" s="27" t="s">
        <v>46</v>
      </c>
      <c r="K96" s="27" t="s">
        <v>59</v>
      </c>
      <c r="L96" s="27">
        <f t="shared" si="106"/>
        <v>220</v>
      </c>
      <c r="M96" s="27">
        <f t="shared" si="107"/>
        <v>94.301965871669509</v>
      </c>
      <c r="N96" s="27">
        <v>2</v>
      </c>
      <c r="O96" s="43"/>
      <c r="P96" s="44">
        <v>45.5</v>
      </c>
      <c r="Q96" s="120">
        <v>50</v>
      </c>
      <c r="R96" s="120">
        <v>55</v>
      </c>
      <c r="S96" s="120"/>
      <c r="T96" s="30">
        <f t="shared" ca="1" si="108"/>
        <v>55</v>
      </c>
      <c r="U96" s="43"/>
      <c r="V96">
        <f t="shared" si="109"/>
        <v>0.62409999999999999</v>
      </c>
      <c r="W96" s="47">
        <f t="shared" ca="1" si="110"/>
        <v>34.325499999999998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>
        <f t="shared" ca="1" si="111"/>
        <v>55</v>
      </c>
      <c r="AJ96" s="63">
        <f t="shared" ca="1" si="112"/>
        <v>1</v>
      </c>
      <c r="AK96" s="63">
        <f t="shared" ca="1" si="113"/>
        <v>1</v>
      </c>
      <c r="AL96" s="63">
        <f t="shared" ca="1" si="114"/>
        <v>1</v>
      </c>
      <c r="AM96" s="69">
        <f t="shared" ca="1" si="115"/>
        <v>11</v>
      </c>
      <c r="AN96">
        <f>IF(OR($D96="Female",$D96="Male"),VLOOKUP(ROUNDDOWN($G96*10*AT96,0),BL!A$2:$E$5001,IF($D96="Male",1,3)+$AP$2),"Gender")</f>
        <v>0.62409999999999999</v>
      </c>
      <c r="AO96">
        <f t="shared" ca="1" si="116"/>
        <v>34.325499999999998</v>
      </c>
      <c r="AP96">
        <f t="shared" ca="1" si="117"/>
        <v>34.325499999999998</v>
      </c>
      <c r="AQ96">
        <f t="shared" si="118"/>
        <v>0</v>
      </c>
      <c r="AR96">
        <f t="shared" si="119"/>
        <v>0</v>
      </c>
      <c r="AS96" t="s">
        <v>135</v>
      </c>
      <c r="AT96">
        <f>IF(K96="","",IF(AND(G96&gt;VLOOKUP(K96,'Data Validation'!$D$1:$H$15,2,FALSE),G96&lt;=VLOOKUP(K96,'Data Validation'!$D$1:$H$15,3,FALSE)),2.2046,IF(AND(G96&gt;VLOOKUP(K96,'Data Validation'!$D$1:$H$15,4,FALSE),G96&lt;=VLOOKUP(K96,'Data Validation'!$D$1:$H$15,5,FALSE)),1,"")))</f>
        <v>1</v>
      </c>
      <c r="AU96" s="64" t="str">
        <f t="shared" si="120"/>
        <v/>
      </c>
      <c r="AV96" t="str">
        <f t="shared" si="121"/>
        <v/>
      </c>
      <c r="AW96" t="str">
        <f t="shared" si="122"/>
        <v/>
      </c>
      <c r="AX96" t="str">
        <f>IF(OR(D96="",K96=""),"",IF(OR(AND(D96="Male",VLOOKUP(K96,'Data Validation'!$D$1:$I$15,6,FALSE)&lt;2),AND(D96="Female",VLOOKUP(K96,'Data Validation'!$D$1:$I$15,6,FALSE)=2)),-5,""))</f>
        <v/>
      </c>
      <c r="AY96" t="str">
        <f>IF(OR(C96="",I96=""),"",IF(OR(C96&lt;VLOOKUP(I96,'Data Validation'!$A$4:$C$19,2,FALSE),C96&gt;VLOOKUP(I96,'Data Validation'!$A$4:$C$19,3,FALSE)),-6,""))</f>
        <v/>
      </c>
      <c r="AZ96" s="67" t="str">
        <f t="shared" si="123"/>
        <v/>
      </c>
      <c r="BE96" s="38">
        <f t="shared" si="124"/>
        <v>55</v>
      </c>
      <c r="BI96">
        <f t="shared" si="130"/>
        <v>45.5</v>
      </c>
      <c r="BJ96">
        <f t="shared" si="131"/>
        <v>50</v>
      </c>
      <c r="BK96">
        <f t="shared" si="132"/>
        <v>55</v>
      </c>
      <c r="BL96">
        <f t="shared" si="133"/>
        <v>0</v>
      </c>
      <c r="BN96" s="93">
        <f t="shared" si="125"/>
        <v>0.5832328042328041</v>
      </c>
    </row>
    <row r="97" spans="1:66" x14ac:dyDescent="0.45">
      <c r="A97" s="76" t="s">
        <v>227</v>
      </c>
      <c r="B97" s="76" t="s">
        <v>197</v>
      </c>
      <c r="C97" s="14">
        <v>46</v>
      </c>
      <c r="D97" s="13" t="s">
        <v>118</v>
      </c>
      <c r="E97" s="25" t="s">
        <v>240</v>
      </c>
      <c r="F97" s="4" t="s">
        <v>241</v>
      </c>
      <c r="G97" s="14">
        <v>231.4</v>
      </c>
      <c r="H97" s="27" t="s">
        <v>37</v>
      </c>
      <c r="I97" s="27" t="s">
        <v>40</v>
      </c>
      <c r="J97" s="27"/>
      <c r="K97" s="27" t="s">
        <v>60</v>
      </c>
      <c r="L97" s="27">
        <f t="shared" si="106"/>
        <v>242</v>
      </c>
      <c r="M97" s="27">
        <f t="shared" si="107"/>
        <v>104.96139924340704</v>
      </c>
      <c r="N97" s="27">
        <v>4</v>
      </c>
      <c r="O97" s="43"/>
      <c r="P97" s="44">
        <v>55</v>
      </c>
      <c r="Q97" s="120">
        <v>60</v>
      </c>
      <c r="R97" s="120">
        <v>65</v>
      </c>
      <c r="S97" s="120"/>
      <c r="T97" s="30">
        <f t="shared" ca="1" si="108"/>
        <v>65</v>
      </c>
      <c r="U97" s="43"/>
      <c r="V97">
        <f t="shared" si="109"/>
        <v>0.59760000000000002</v>
      </c>
      <c r="W97" s="47">
        <f t="shared" ca="1" si="110"/>
        <v>38.844000000000001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>
        <f t="shared" ca="1" si="111"/>
        <v>65</v>
      </c>
      <c r="AJ97" s="63">
        <f t="shared" ca="1" si="112"/>
        <v>2</v>
      </c>
      <c r="AK97" s="63">
        <f t="shared" ca="1" si="113"/>
        <v>1</v>
      </c>
      <c r="AL97" s="63" t="str">
        <f t="shared" ca="1" si="114"/>
        <v/>
      </c>
      <c r="AM97" s="69">
        <f t="shared" ca="1" si="115"/>
        <v>7</v>
      </c>
      <c r="AN97">
        <f>IF(OR($D97="Female",$D97="Male"),VLOOKUP(ROUNDDOWN($G97*10*AT97,0),BL!A$2:$E$5001,IF($D97="Male",1,3)+$AP$2),"Gender")</f>
        <v>0.59760000000000002</v>
      </c>
      <c r="AO97">
        <f t="shared" ca="1" si="116"/>
        <v>38.844000000000001</v>
      </c>
      <c r="AP97">
        <f t="shared" ca="1" si="117"/>
        <v>38.844000000000001</v>
      </c>
      <c r="AQ97">
        <f t="shared" si="118"/>
        <v>0</v>
      </c>
      <c r="AR97">
        <f t="shared" si="119"/>
        <v>0</v>
      </c>
      <c r="AS97" t="s">
        <v>135</v>
      </c>
      <c r="AT97">
        <f>IF(K97="","",IF(AND(G97&gt;VLOOKUP(K97,'Data Validation'!$D$1:$H$15,2,FALSE),G97&lt;=VLOOKUP(K97,'Data Validation'!$D$1:$H$15,3,FALSE)),2.2046,IF(AND(G97&gt;VLOOKUP(K97,'Data Validation'!$D$1:$H$15,4,FALSE),G97&lt;=VLOOKUP(K97,'Data Validation'!$D$1:$H$15,5,FALSE)),1,"")))</f>
        <v>1</v>
      </c>
      <c r="AU97" s="64" t="str">
        <f t="shared" si="120"/>
        <v/>
      </c>
      <c r="AV97" t="str">
        <f t="shared" si="121"/>
        <v/>
      </c>
      <c r="AW97" t="str">
        <f t="shared" si="122"/>
        <v/>
      </c>
      <c r="AX97" t="str">
        <f>IF(OR(D97="",K97=""),"",IF(OR(AND(D97="Male",VLOOKUP(K97,'Data Validation'!$D$1:$I$15,6,FALSE)&lt;2),AND(D97="Female",VLOOKUP(K97,'Data Validation'!$D$1:$I$15,6,FALSE)=2)),-5,""))</f>
        <v/>
      </c>
      <c r="AY97" t="str">
        <f>IF(OR(C97="",I97=""),"",IF(OR(C97&lt;VLOOKUP(I97,'Data Validation'!$A$4:$C$19,2,FALSE),C97&gt;VLOOKUP(I97,'Data Validation'!$A$4:$C$19,3,FALSE)),-6,""))</f>
        <v/>
      </c>
      <c r="AZ97" s="67" t="str">
        <f t="shared" si="123"/>
        <v/>
      </c>
      <c r="BE97" s="38">
        <f t="shared" si="124"/>
        <v>65</v>
      </c>
      <c r="BI97">
        <f t="shared" si="130"/>
        <v>55</v>
      </c>
      <c r="BJ97">
        <f t="shared" si="131"/>
        <v>60</v>
      </c>
      <c r="BK97">
        <f t="shared" si="132"/>
        <v>65</v>
      </c>
      <c r="BL97">
        <f t="shared" si="133"/>
        <v>0</v>
      </c>
      <c r="BN97" s="93">
        <f t="shared" si="125"/>
        <v>0.61927528089887629</v>
      </c>
    </row>
    <row r="98" spans="1:66" x14ac:dyDescent="0.45">
      <c r="A98" s="76" t="s">
        <v>239</v>
      </c>
      <c r="B98" s="76" t="s">
        <v>201</v>
      </c>
      <c r="C98" s="14">
        <v>35</v>
      </c>
      <c r="D98" s="13" t="s">
        <v>118</v>
      </c>
      <c r="E98" s="25" t="s">
        <v>67</v>
      </c>
      <c r="F98" s="4" t="s">
        <v>241</v>
      </c>
      <c r="G98" s="113">
        <v>259.89999999999998</v>
      </c>
      <c r="H98" s="27" t="s">
        <v>37</v>
      </c>
      <c r="I98" s="27" t="s">
        <v>38</v>
      </c>
      <c r="J98" s="27"/>
      <c r="K98" s="27" t="s">
        <v>51</v>
      </c>
      <c r="L98" s="27">
        <f t="shared" si="106"/>
        <v>275</v>
      </c>
      <c r="M98" s="27">
        <f t="shared" si="107"/>
        <v>117.88879716232276</v>
      </c>
      <c r="N98" s="27">
        <v>4</v>
      </c>
      <c r="O98" s="43"/>
      <c r="P98" s="44">
        <v>65.5</v>
      </c>
      <c r="Q98" s="120">
        <v>68.5</v>
      </c>
      <c r="R98" s="120">
        <v>77.5</v>
      </c>
      <c r="S98" s="120">
        <v>-83</v>
      </c>
      <c r="T98" s="30">
        <f t="shared" ca="1" si="108"/>
        <v>77.5</v>
      </c>
      <c r="U98" s="43"/>
      <c r="V98">
        <f t="shared" si="109"/>
        <v>0.57740000000000002</v>
      </c>
      <c r="W98" s="47">
        <f t="shared" ca="1" si="110"/>
        <v>44.7485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>
        <f t="shared" ca="1" si="111"/>
        <v>77.5</v>
      </c>
      <c r="AJ98" s="63">
        <f t="shared" ca="1" si="112"/>
        <v>1</v>
      </c>
      <c r="AK98" s="63">
        <f t="shared" ca="1" si="113"/>
        <v>1</v>
      </c>
      <c r="AL98" s="63" t="str">
        <f t="shared" ca="1" si="114"/>
        <v/>
      </c>
      <c r="AM98" s="69">
        <f t="shared" ca="1" si="115"/>
        <v>2</v>
      </c>
      <c r="AN98">
        <f>IF(OR($D98="Female",$D98="Male"),VLOOKUP(ROUNDDOWN($G98*10*AT98,0),BL!A$2:$E$5001,IF($D98="Male",1,3)+$AP$2),"Gender")</f>
        <v>0.57740000000000002</v>
      </c>
      <c r="AO98">
        <f t="shared" ca="1" si="116"/>
        <v>44.7485</v>
      </c>
      <c r="AP98">
        <f t="shared" ca="1" si="117"/>
        <v>44.7485</v>
      </c>
      <c r="AQ98">
        <f t="shared" si="118"/>
        <v>0</v>
      </c>
      <c r="AR98">
        <f t="shared" si="119"/>
        <v>0</v>
      </c>
      <c r="AS98" t="s">
        <v>135</v>
      </c>
      <c r="AT98">
        <f>IF(K98="","",IF(AND(G98&gt;VLOOKUP(K98,'Data Validation'!$D$1:$H$15,2,FALSE),G98&lt;=VLOOKUP(K98,'Data Validation'!$D$1:$H$15,3,FALSE)),2.2046,IF(AND(G98&gt;VLOOKUP(K98,'Data Validation'!$D$1:$H$15,4,FALSE),G98&lt;=VLOOKUP(K98,'Data Validation'!$D$1:$H$15,5,FALSE)),1,"")))</f>
        <v>1</v>
      </c>
      <c r="AU98" s="64" t="str">
        <f t="shared" si="120"/>
        <v/>
      </c>
      <c r="AV98" t="str">
        <f t="shared" si="121"/>
        <v/>
      </c>
      <c r="AW98" t="str">
        <f t="shared" si="122"/>
        <v/>
      </c>
      <c r="AX98" t="str">
        <f>IF(OR(D98="",K98=""),"",IF(OR(AND(D98="Male",VLOOKUP(K98,'Data Validation'!$D$1:$I$15,6,FALSE)&lt;2),AND(D98="Female",VLOOKUP(K98,'Data Validation'!$D$1:$I$15,6,FALSE)=2)),-5,""))</f>
        <v/>
      </c>
      <c r="AY98" t="str">
        <f>IF(OR(C98="",I98=""),"",IF(OR(C98&lt;VLOOKUP(I98,'Data Validation'!$A$4:$C$19,2,FALSE),C98&gt;VLOOKUP(I98,'Data Validation'!$A$4:$C$19,3,FALSE)),-6,""))</f>
        <v/>
      </c>
      <c r="AZ98" s="67" t="str">
        <f t="shared" si="123"/>
        <v/>
      </c>
      <c r="BE98" s="38">
        <f t="shared" si="124"/>
        <v>77.5</v>
      </c>
      <c r="BN98" s="93">
        <f t="shared" si="125"/>
        <v>0.65739919199692187</v>
      </c>
    </row>
    <row r="99" spans="1:66" x14ac:dyDescent="0.45">
      <c r="A99" s="76" t="s">
        <v>206</v>
      </c>
      <c r="B99" s="76" t="s">
        <v>177</v>
      </c>
      <c r="C99" s="14">
        <v>61</v>
      </c>
      <c r="D99" s="13" t="s">
        <v>118</v>
      </c>
      <c r="E99" s="25" t="s">
        <v>83</v>
      </c>
      <c r="F99" s="4" t="s">
        <v>241</v>
      </c>
      <c r="G99" s="14">
        <v>197.5</v>
      </c>
      <c r="H99" s="27" t="s">
        <v>37</v>
      </c>
      <c r="I99" s="27" t="s">
        <v>43</v>
      </c>
      <c r="J99" s="27"/>
      <c r="K99" s="27" t="s">
        <v>58</v>
      </c>
      <c r="L99" s="27">
        <f t="shared" si="106"/>
        <v>198</v>
      </c>
      <c r="M99" s="27">
        <f t="shared" si="107"/>
        <v>89.584599613538856</v>
      </c>
      <c r="N99" s="27">
        <v>2</v>
      </c>
      <c r="O99" s="43"/>
      <c r="P99" s="44">
        <v>55</v>
      </c>
      <c r="Q99" s="120">
        <v>60</v>
      </c>
      <c r="R99" s="120">
        <v>-61.5</v>
      </c>
      <c r="S99" s="120"/>
      <c r="T99" s="30">
        <f t="shared" ca="1" si="108"/>
        <v>60</v>
      </c>
      <c r="U99" s="43"/>
      <c r="V99">
        <f t="shared" si="109"/>
        <v>0.63990000000000002</v>
      </c>
      <c r="W99" s="47">
        <f t="shared" ca="1" si="110"/>
        <v>38.393999999999998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>
        <f t="shared" ca="1" si="111"/>
        <v>60</v>
      </c>
      <c r="AJ99" s="63">
        <f t="shared" ca="1" si="112"/>
        <v>1</v>
      </c>
      <c r="AK99" s="63">
        <f t="shared" ca="1" si="113"/>
        <v>1</v>
      </c>
      <c r="AL99" s="63" t="str">
        <f t="shared" ca="1" si="114"/>
        <v/>
      </c>
      <c r="AM99" s="69">
        <f t="shared" ca="1" si="115"/>
        <v>8</v>
      </c>
      <c r="AN99">
        <f>IF(OR($D99="Female",$D99="Male"),VLOOKUP(ROUNDDOWN($G99*10*AT99,0),BL!A$2:$E$5001,IF($D99="Male",1,3)+$AP$2),"Gender")</f>
        <v>0.63990000000000002</v>
      </c>
      <c r="AO99">
        <f t="shared" ca="1" si="116"/>
        <v>38.393999999999998</v>
      </c>
      <c r="AP99">
        <f t="shared" ca="1" si="117"/>
        <v>38.393999999999998</v>
      </c>
      <c r="AQ99">
        <f t="shared" si="118"/>
        <v>0</v>
      </c>
      <c r="AR99">
        <f t="shared" si="119"/>
        <v>0</v>
      </c>
      <c r="AS99" t="s">
        <v>135</v>
      </c>
      <c r="AT99">
        <f>IF(K99="","",IF(AND(G99&gt;VLOOKUP(K99,'Data Validation'!$D$1:$H$15,2,FALSE),G99&lt;=VLOOKUP(K99,'Data Validation'!$D$1:$H$15,3,FALSE)),2.2046,IF(AND(G99&gt;VLOOKUP(K99,'Data Validation'!$D$1:$H$15,4,FALSE),G99&lt;=VLOOKUP(K99,'Data Validation'!$D$1:$H$15,5,FALSE)),1,"")))</f>
        <v>1</v>
      </c>
      <c r="AU99" s="64" t="str">
        <f t="shared" si="120"/>
        <v/>
      </c>
      <c r="AV99" t="str">
        <f t="shared" si="121"/>
        <v/>
      </c>
      <c r="AW99" t="str">
        <f t="shared" si="122"/>
        <v/>
      </c>
      <c r="AX99" t="str">
        <f>IF(OR(D99="",K99=""),"",IF(OR(AND(D99="Male",VLOOKUP(K99,'Data Validation'!$D$1:$I$15,6,FALSE)&lt;2),AND(D99="Female",VLOOKUP(K99,'Data Validation'!$D$1:$I$15,6,FALSE)=2)),-5,""))</f>
        <v/>
      </c>
      <c r="AY99" t="str">
        <f>IF(OR(C99="",I99=""),"",IF(OR(C99&lt;VLOOKUP(I99,'Data Validation'!$A$4:$C$19,2,FALSE),C99&gt;VLOOKUP(I99,'Data Validation'!$A$4:$C$19,3,FALSE)),-6,""))</f>
        <v/>
      </c>
      <c r="AZ99" s="67" t="str">
        <f t="shared" si="123"/>
        <v/>
      </c>
      <c r="BE99" s="38">
        <f t="shared" si="124"/>
        <v>60</v>
      </c>
      <c r="BI99">
        <f>IF(ISNUMBER(P99),P99,0)</f>
        <v>55</v>
      </c>
      <c r="BJ99">
        <f>IF(AND(ISNUMBER(Q99),Q99&lt;&gt;0),Q99,IF(BI99&lt;=0,BI99,IF(AND(ISNUMBER(R99),R99&lt;&gt;0),-ABS(R99),-(BI99+2.5))))</f>
        <v>60</v>
      </c>
      <c r="BK99">
        <f>IF(AND(ISNUMBER(R99),R99&lt;&gt;0),R99,IF(BJ99&lt;=0,BJ99,-(BJ99+2.5)))</f>
        <v>-61.5</v>
      </c>
      <c r="BL99">
        <f>IF(ISNUMBER(S99),S99,0)</f>
        <v>0</v>
      </c>
      <c r="BN99" s="93">
        <f t="shared" si="125"/>
        <v>0.66975797468354414</v>
      </c>
    </row>
    <row r="100" spans="1:66" x14ac:dyDescent="0.45">
      <c r="A100" s="76" t="s">
        <v>228</v>
      </c>
      <c r="B100" s="76" t="s">
        <v>186</v>
      </c>
      <c r="C100" s="14">
        <v>37</v>
      </c>
      <c r="D100" s="13" t="s">
        <v>118</v>
      </c>
      <c r="E100" s="25" t="s">
        <v>83</v>
      </c>
      <c r="F100" s="4" t="s">
        <v>241</v>
      </c>
      <c r="G100" s="14">
        <v>234.8</v>
      </c>
      <c r="H100" s="27" t="s">
        <v>37</v>
      </c>
      <c r="I100" s="27" t="s">
        <v>38</v>
      </c>
      <c r="J100" s="27"/>
      <c r="K100" s="27" t="s">
        <v>60</v>
      </c>
      <c r="L100" s="27">
        <f t="shared" si="106"/>
        <v>242</v>
      </c>
      <c r="M100" s="27">
        <f t="shared" si="107"/>
        <v>106.50361513548822</v>
      </c>
      <c r="N100" s="27">
        <v>4</v>
      </c>
      <c r="O100" s="43"/>
      <c r="P100" s="44">
        <v>65</v>
      </c>
      <c r="Q100" s="120">
        <v>69.5</v>
      </c>
      <c r="R100" s="120">
        <v>74</v>
      </c>
      <c r="S100" s="120">
        <v>-75.5</v>
      </c>
      <c r="T100" s="30">
        <f t="shared" ca="1" si="108"/>
        <v>74</v>
      </c>
      <c r="U100" s="43"/>
      <c r="V100">
        <f t="shared" si="109"/>
        <v>0.59460000000000002</v>
      </c>
      <c r="W100" s="47">
        <f t="shared" ca="1" si="110"/>
        <v>44.000399999999999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>
        <f t="shared" ca="1" si="111"/>
        <v>74</v>
      </c>
      <c r="AJ100" s="63">
        <f t="shared" ca="1" si="112"/>
        <v>1</v>
      </c>
      <c r="AK100" s="63">
        <f t="shared" ca="1" si="113"/>
        <v>1</v>
      </c>
      <c r="AL100" s="63" t="str">
        <f t="shared" ca="1" si="114"/>
        <v/>
      </c>
      <c r="AM100" s="69">
        <f t="shared" ca="1" si="115"/>
        <v>4</v>
      </c>
      <c r="AN100">
        <f>IF(OR($D100="Female",$D100="Male"),VLOOKUP(ROUNDDOWN($G100*10*AT100,0),BL!A$2:$E$5001,IF($D100="Male",1,3)+$AP$2),"Gender")</f>
        <v>0.59460000000000002</v>
      </c>
      <c r="AO100">
        <f t="shared" ca="1" si="116"/>
        <v>44.000399999999999</v>
      </c>
      <c r="AP100">
        <f t="shared" ca="1" si="117"/>
        <v>44.000399999999999</v>
      </c>
      <c r="AQ100">
        <f t="shared" si="118"/>
        <v>0</v>
      </c>
      <c r="AR100">
        <f t="shared" si="119"/>
        <v>0</v>
      </c>
      <c r="AS100" t="s">
        <v>135</v>
      </c>
      <c r="AT100">
        <f>IF(K100="","",IF(AND(G100&gt;VLOOKUP(K100,'Data Validation'!$D$1:$H$15,2,FALSE),G100&lt;=VLOOKUP(K100,'Data Validation'!$D$1:$H$15,3,FALSE)),2.2046,IF(AND(G100&gt;VLOOKUP(K100,'Data Validation'!$D$1:$H$15,4,FALSE),G100&lt;=VLOOKUP(K100,'Data Validation'!$D$1:$H$15,5,FALSE)),1,"")))</f>
        <v>1</v>
      </c>
      <c r="AU100" s="64" t="str">
        <f t="shared" si="120"/>
        <v/>
      </c>
      <c r="AV100" t="str">
        <f t="shared" si="121"/>
        <v/>
      </c>
      <c r="AW100" t="str">
        <f t="shared" si="122"/>
        <v/>
      </c>
      <c r="AX100" t="str">
        <f>IF(OR(D100="",K100=""),"",IF(OR(AND(D100="Male",VLOOKUP(K100,'Data Validation'!$D$1:$I$15,6,FALSE)&lt;2),AND(D100="Female",VLOOKUP(K100,'Data Validation'!$D$1:$I$15,6,FALSE)=2)),-5,""))</f>
        <v/>
      </c>
      <c r="AY100" t="str">
        <f>IF(OR(C100="",I100=""),"",IF(OR(C100&lt;VLOOKUP(I100,'Data Validation'!$A$4:$C$19,2,FALSE),C100&gt;VLOOKUP(I100,'Data Validation'!$A$4:$C$19,3,FALSE)),-6,""))</f>
        <v/>
      </c>
      <c r="AZ100" s="67" t="str">
        <f t="shared" si="123"/>
        <v/>
      </c>
      <c r="BE100" s="38">
        <f t="shared" si="124"/>
        <v>74</v>
      </c>
      <c r="BI100">
        <f>IF(ISNUMBER(P100),P100,0)</f>
        <v>65</v>
      </c>
      <c r="BJ100">
        <f>IF(AND(ISNUMBER(Q100),Q100&lt;&gt;0),Q100,IF(BI100&lt;=0,BI100,IF(AND(ISNUMBER(R100),R100&lt;&gt;0),-ABS(R100),-(BI100+2.5))))</f>
        <v>69.5</v>
      </c>
      <c r="BK100">
        <f>IF(AND(ISNUMBER(R100),R100&lt;&gt;0),R100,IF(BJ100&lt;=0,BJ100,-(BJ100+2.5)))</f>
        <v>74</v>
      </c>
      <c r="BL100">
        <f>IF(ISNUMBER(S100),S100,0)</f>
        <v>-75.5</v>
      </c>
      <c r="BN100" s="93">
        <f t="shared" si="125"/>
        <v>0.69481209540034061</v>
      </c>
    </row>
    <row r="101" spans="1:66" x14ac:dyDescent="0.45">
      <c r="A101" s="76" t="s">
        <v>207</v>
      </c>
      <c r="B101" s="76" t="s">
        <v>242</v>
      </c>
      <c r="C101" s="14">
        <v>14</v>
      </c>
      <c r="D101" s="13" t="s">
        <v>118</v>
      </c>
      <c r="E101" s="25" t="s">
        <v>75</v>
      </c>
      <c r="F101" s="4" t="s">
        <v>241</v>
      </c>
      <c r="G101" s="113">
        <v>119.9</v>
      </c>
      <c r="H101" s="27" t="s">
        <v>37</v>
      </c>
      <c r="I101" s="27" t="s">
        <v>154</v>
      </c>
      <c r="J101" s="27"/>
      <c r="K101" s="27" t="s">
        <v>53</v>
      </c>
      <c r="L101" s="27">
        <f t="shared" si="106"/>
        <v>123</v>
      </c>
      <c r="M101" s="27">
        <f t="shared" si="107"/>
        <v>54.385789841333207</v>
      </c>
      <c r="N101" s="27">
        <v>2</v>
      </c>
      <c r="O101" s="43"/>
      <c r="P101" s="44">
        <v>33</v>
      </c>
      <c r="Q101" s="120">
        <v>36</v>
      </c>
      <c r="R101" s="120">
        <v>39</v>
      </c>
      <c r="S101" s="120">
        <v>41</v>
      </c>
      <c r="T101" s="30">
        <f t="shared" ca="1" si="108"/>
        <v>39</v>
      </c>
      <c r="U101" s="43"/>
      <c r="V101">
        <f t="shared" si="109"/>
        <v>0.93710000000000004</v>
      </c>
      <c r="W101" s="47">
        <f t="shared" ca="1" si="110"/>
        <v>36.546900000000001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>
        <f t="shared" ca="1" si="111"/>
        <v>39</v>
      </c>
      <c r="AJ101" s="63">
        <f t="shared" ca="1" si="112"/>
        <v>1</v>
      </c>
      <c r="AK101" s="63">
        <f t="shared" ca="1" si="113"/>
        <v>1</v>
      </c>
      <c r="AL101" s="63" t="str">
        <f t="shared" ca="1" si="114"/>
        <v/>
      </c>
      <c r="AM101" s="69">
        <f t="shared" ca="1" si="115"/>
        <v>9</v>
      </c>
      <c r="AN101">
        <f>IF(OR($D101="Female",$D101="Male"),VLOOKUP(ROUNDDOWN($G101*10*AT101,0),BL!A$2:$E$5001,IF($D101="Male",1,3)+$AP$2),"Gender")</f>
        <v>0.93710000000000004</v>
      </c>
      <c r="AO101">
        <f t="shared" ca="1" si="116"/>
        <v>36.546900000000001</v>
      </c>
      <c r="AP101">
        <f t="shared" ca="1" si="117"/>
        <v>36.546900000000001</v>
      </c>
      <c r="AQ101">
        <f t="shared" si="118"/>
        <v>0</v>
      </c>
      <c r="AR101">
        <f t="shared" si="119"/>
        <v>0</v>
      </c>
      <c r="AS101" t="s">
        <v>135</v>
      </c>
      <c r="AT101">
        <f>IF(K101="","",IF(AND(G101&gt;VLOOKUP(K101,'Data Validation'!$D$1:$H$15,2,FALSE),G101&lt;=VLOOKUP(K101,'Data Validation'!$D$1:$H$15,3,FALSE)),2.2046,IF(AND(G101&gt;VLOOKUP(K101,'Data Validation'!$D$1:$H$15,4,FALSE),G101&lt;=VLOOKUP(K101,'Data Validation'!$D$1:$H$15,5,FALSE)),1,"")))</f>
        <v>1</v>
      </c>
      <c r="AU101" s="64" t="str">
        <f t="shared" si="120"/>
        <v/>
      </c>
      <c r="AV101" t="str">
        <f t="shared" si="121"/>
        <v/>
      </c>
      <c r="AW101" t="str">
        <f t="shared" si="122"/>
        <v/>
      </c>
      <c r="AX101" t="str">
        <f>IF(OR(D101="",K101=""),"",IF(OR(AND(D101="Male",VLOOKUP(K101,'Data Validation'!$D$1:$I$15,6,FALSE)&lt;2),AND(D101="Female",VLOOKUP(K101,'Data Validation'!$D$1:$I$15,6,FALSE)=2)),-5,""))</f>
        <v/>
      </c>
      <c r="AY101" t="str">
        <f>IF(OR(C101="",I101=""),"",IF(OR(C101&lt;VLOOKUP(I101,'Data Validation'!$A$4:$C$19,2,FALSE),C101&gt;VLOOKUP(I101,'Data Validation'!$A$4:$C$19,3,FALSE)),-6,""))</f>
        <v/>
      </c>
      <c r="AZ101" s="67" t="str">
        <f t="shared" si="123"/>
        <v/>
      </c>
      <c r="BE101" s="38">
        <f t="shared" si="124"/>
        <v>41</v>
      </c>
      <c r="BI101">
        <f>IF(ISNUMBER(P101),P101,0)</f>
        <v>33</v>
      </c>
      <c r="BJ101">
        <f>IF(AND(ISNUMBER(Q101),Q101&lt;&gt;0),Q101,IF(BI101&lt;=0,BI101,IF(AND(ISNUMBER(R101),R101&lt;&gt;0),-ABS(R101),-(BI101+2.5))))</f>
        <v>36</v>
      </c>
      <c r="BK101">
        <f>IF(AND(ISNUMBER(R101),R101&lt;&gt;0),R101,IF(BJ101&lt;=0,BJ101,-(BJ101+2.5)))</f>
        <v>39</v>
      </c>
      <c r="BL101">
        <f>IF(ISNUMBER(S101),S101,0)</f>
        <v>41</v>
      </c>
      <c r="BN101" s="93">
        <f t="shared" si="125"/>
        <v>0.71709908256880728</v>
      </c>
    </row>
    <row r="102" spans="1:66" x14ac:dyDescent="0.45">
      <c r="A102" s="76" t="s">
        <v>231</v>
      </c>
      <c r="B102" s="76" t="s">
        <v>177</v>
      </c>
      <c r="C102" s="14">
        <v>25</v>
      </c>
      <c r="D102" s="13" t="s">
        <v>118</v>
      </c>
      <c r="E102" s="25" t="s">
        <v>83</v>
      </c>
      <c r="F102" s="4" t="s">
        <v>241</v>
      </c>
      <c r="G102" s="113">
        <v>180.2</v>
      </c>
      <c r="H102" s="27" t="s">
        <v>37</v>
      </c>
      <c r="I102" s="27"/>
      <c r="J102" s="27"/>
      <c r="K102" s="27" t="s">
        <v>57</v>
      </c>
      <c r="L102" s="27">
        <f t="shared" si="106"/>
        <v>181</v>
      </c>
      <c r="M102" s="27">
        <f t="shared" si="107"/>
        <v>81.737442280302275</v>
      </c>
      <c r="N102" s="27">
        <v>4</v>
      </c>
      <c r="O102" s="43"/>
      <c r="P102" s="44">
        <v>52.5</v>
      </c>
      <c r="Q102" s="120">
        <v>59</v>
      </c>
      <c r="R102" s="120">
        <v>-65</v>
      </c>
      <c r="S102" s="120"/>
      <c r="T102" s="30">
        <f t="shared" ca="1" si="108"/>
        <v>59</v>
      </c>
      <c r="U102" s="43"/>
      <c r="V102">
        <f t="shared" si="109"/>
        <v>0.67369999999999997</v>
      </c>
      <c r="W102" s="47">
        <f t="shared" ca="1" si="110"/>
        <v>39.7483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>
        <f t="shared" ca="1" si="111"/>
        <v>59</v>
      </c>
      <c r="AJ102" s="63">
        <f t="shared" ca="1" si="112"/>
        <v>3</v>
      </c>
      <c r="AK102" s="63" t="str">
        <f t="shared" ca="1" si="113"/>
        <v/>
      </c>
      <c r="AL102" s="63" t="str">
        <f t="shared" ca="1" si="114"/>
        <v/>
      </c>
      <c r="AM102" s="69">
        <f t="shared" ca="1" si="115"/>
        <v>6</v>
      </c>
      <c r="AN102">
        <f>IF(OR($D102="Female",$D102="Male"),VLOOKUP(ROUNDDOWN($G102*10*AT102,0),BL!A$2:$E$5001,IF($D102="Male",1,3)+$AP$2),"Gender")</f>
        <v>0.67369999999999997</v>
      </c>
      <c r="AO102">
        <f t="shared" ca="1" si="116"/>
        <v>39.7483</v>
      </c>
      <c r="AP102">
        <f t="shared" ca="1" si="117"/>
        <v>39.7483</v>
      </c>
      <c r="AQ102">
        <f t="shared" si="118"/>
        <v>0</v>
      </c>
      <c r="AR102">
        <f t="shared" si="119"/>
        <v>0</v>
      </c>
      <c r="AS102" t="s">
        <v>135</v>
      </c>
      <c r="AT102">
        <f>IF(K102="","",IF(AND(G102&gt;VLOOKUP(K102,'Data Validation'!$D$1:$H$15,2,FALSE),G102&lt;=VLOOKUP(K102,'Data Validation'!$D$1:$H$15,3,FALSE)),2.2046,IF(AND(G102&gt;VLOOKUP(K102,'Data Validation'!$D$1:$H$15,4,FALSE),G102&lt;=VLOOKUP(K102,'Data Validation'!$D$1:$H$15,5,FALSE)),1,"")))</f>
        <v>1</v>
      </c>
      <c r="AU102" s="64" t="str">
        <f t="shared" si="120"/>
        <v/>
      </c>
      <c r="AV102" t="str">
        <f t="shared" si="121"/>
        <v/>
      </c>
      <c r="AW102" t="str">
        <f t="shared" si="122"/>
        <v/>
      </c>
      <c r="AX102" t="str">
        <f>IF(OR(D102="",K102=""),"",IF(OR(AND(D102="Male",VLOOKUP(K102,'Data Validation'!$D$1:$I$15,6,FALSE)&lt;2),AND(D102="Female",VLOOKUP(K102,'Data Validation'!$D$1:$I$15,6,FALSE)=2)),-5,""))</f>
        <v/>
      </c>
      <c r="AY102" t="str">
        <f>IF(OR(C102="",I102=""),"",IF(OR(C102&lt;VLOOKUP(I102,'Data Validation'!$A$4:$C$19,2,FALSE),C102&gt;VLOOKUP(I102,'Data Validation'!$A$4:$C$19,3,FALSE)),-6,""))</f>
        <v/>
      </c>
      <c r="AZ102" s="67" t="str">
        <f t="shared" si="123"/>
        <v/>
      </c>
      <c r="BE102" s="38">
        <f t="shared" si="124"/>
        <v>59</v>
      </c>
      <c r="BN102" s="93">
        <f t="shared" si="125"/>
        <v>0.72182341842397335</v>
      </c>
    </row>
    <row r="103" spans="1:66" x14ac:dyDescent="0.45">
      <c r="A103" s="76" t="s">
        <v>226</v>
      </c>
      <c r="B103" s="76" t="s">
        <v>196</v>
      </c>
      <c r="C103" s="14">
        <v>33</v>
      </c>
      <c r="D103" s="13" t="s">
        <v>118</v>
      </c>
      <c r="E103" s="25" t="s">
        <v>100</v>
      </c>
      <c r="F103" s="4" t="s">
        <v>241</v>
      </c>
      <c r="G103" s="14">
        <v>178.2</v>
      </c>
      <c r="H103" s="27" t="s">
        <v>37</v>
      </c>
      <c r="I103" s="27"/>
      <c r="J103" s="27"/>
      <c r="K103" s="27" t="s">
        <v>57</v>
      </c>
      <c r="L103" s="27">
        <f t="shared" si="106"/>
        <v>181</v>
      </c>
      <c r="M103" s="27">
        <f t="shared" si="107"/>
        <v>80.830256461430992</v>
      </c>
      <c r="N103" s="27">
        <v>4</v>
      </c>
      <c r="O103" s="43"/>
      <c r="P103" s="44">
        <v>60.5</v>
      </c>
      <c r="Q103" s="120">
        <v>63.5</v>
      </c>
      <c r="R103" s="120">
        <v>65</v>
      </c>
      <c r="S103" s="120"/>
      <c r="T103" s="30">
        <f t="shared" ca="1" si="108"/>
        <v>65</v>
      </c>
      <c r="U103" s="43"/>
      <c r="V103">
        <f t="shared" si="109"/>
        <v>0.67830000000000001</v>
      </c>
      <c r="W103" s="47">
        <f t="shared" ca="1" si="110"/>
        <v>44.089500000000001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>
        <f t="shared" ca="1" si="111"/>
        <v>65</v>
      </c>
      <c r="AJ103" s="63">
        <f t="shared" ca="1" si="112"/>
        <v>2</v>
      </c>
      <c r="AK103" s="63" t="str">
        <f t="shared" ca="1" si="113"/>
        <v/>
      </c>
      <c r="AL103" s="63" t="str">
        <f t="shared" ca="1" si="114"/>
        <v/>
      </c>
      <c r="AM103" s="69">
        <f t="shared" ca="1" si="115"/>
        <v>3</v>
      </c>
      <c r="AN103">
        <f>IF(OR($D103="Female",$D103="Male"),VLOOKUP(ROUNDDOWN($G103*10*AT103,0),BL!A$2:$E$5001,IF($D103="Male",1,3)+$AP$2),"Gender")</f>
        <v>0.67830000000000001</v>
      </c>
      <c r="AO103">
        <f t="shared" ca="1" si="116"/>
        <v>44.089500000000001</v>
      </c>
      <c r="AP103">
        <f t="shared" ca="1" si="117"/>
        <v>44.089500000000001</v>
      </c>
      <c r="AQ103">
        <f t="shared" si="118"/>
        <v>0</v>
      </c>
      <c r="AR103">
        <f t="shared" si="119"/>
        <v>0</v>
      </c>
      <c r="AS103" t="s">
        <v>135</v>
      </c>
      <c r="AT103">
        <f>IF(K103="","",IF(AND(G103&gt;VLOOKUP(K103,'Data Validation'!$D$1:$H$15,2,FALSE),G103&lt;=VLOOKUP(K103,'Data Validation'!$D$1:$H$15,3,FALSE)),2.2046,IF(AND(G103&gt;VLOOKUP(K103,'Data Validation'!$D$1:$H$15,4,FALSE),G103&lt;=VLOOKUP(K103,'Data Validation'!$D$1:$H$15,5,FALSE)),1,"")))</f>
        <v>1</v>
      </c>
      <c r="AU103" s="64" t="str">
        <f t="shared" si="120"/>
        <v/>
      </c>
      <c r="AV103" t="str">
        <f t="shared" si="121"/>
        <v/>
      </c>
      <c r="AW103" t="str">
        <f t="shared" si="122"/>
        <v/>
      </c>
      <c r="AX103" t="str">
        <f>IF(OR(D103="",K103=""),"",IF(OR(AND(D103="Male",VLOOKUP(K103,'Data Validation'!$D$1:$I$15,6,FALSE)&lt;2),AND(D103="Female",VLOOKUP(K103,'Data Validation'!$D$1:$I$15,6,FALSE)=2)),-5,""))</f>
        <v/>
      </c>
      <c r="AY103" t="str">
        <f>IF(OR(C103="",I103=""),"",IF(OR(C103&lt;VLOOKUP(I103,'Data Validation'!$A$4:$C$19,2,FALSE),C103&gt;VLOOKUP(I103,'Data Validation'!$A$4:$C$19,3,FALSE)),-6,""))</f>
        <v/>
      </c>
      <c r="AZ103" s="67" t="str">
        <f t="shared" si="123"/>
        <v/>
      </c>
      <c r="BE103" s="38">
        <f t="shared" si="124"/>
        <v>65</v>
      </c>
      <c r="BI103">
        <f>IF(ISNUMBER(P103),P103,0)</f>
        <v>60.5</v>
      </c>
      <c r="BJ103">
        <f>IF(AND(ISNUMBER(Q103),Q103&lt;&gt;0),Q103,IF(BI103&lt;=0,BI103,IF(AND(ISNUMBER(R103),R103&lt;&gt;0),-ABS(R103),-(BI103+2.5))))</f>
        <v>63.5</v>
      </c>
      <c r="BK103">
        <f>IF(AND(ISNUMBER(R103),R103&lt;&gt;0),R103,IF(BJ103&lt;=0,BJ103,-(BJ103+2.5)))</f>
        <v>65</v>
      </c>
      <c r="BL103">
        <f>IF(ISNUMBER(S103),S103,0)</f>
        <v>0</v>
      </c>
      <c r="BN103" s="93">
        <f t="shared" si="125"/>
        <v>0.80415432098765438</v>
      </c>
    </row>
    <row r="104" spans="1:66" x14ac:dyDescent="0.45">
      <c r="A104" s="76" t="s">
        <v>218</v>
      </c>
      <c r="B104" s="76" t="s">
        <v>188</v>
      </c>
      <c r="C104" s="14">
        <v>46</v>
      </c>
      <c r="D104" s="13" t="s">
        <v>118</v>
      </c>
      <c r="E104" s="25" t="s">
        <v>102</v>
      </c>
      <c r="F104" s="4" t="s">
        <v>241</v>
      </c>
      <c r="G104" s="14">
        <v>177.3</v>
      </c>
      <c r="H104" s="27" t="s">
        <v>37</v>
      </c>
      <c r="I104" s="27" t="s">
        <v>40</v>
      </c>
      <c r="J104" s="27"/>
      <c r="K104" s="27" t="s">
        <v>57</v>
      </c>
      <c r="L104" s="27">
        <f t="shared" si="106"/>
        <v>181</v>
      </c>
      <c r="M104" s="27">
        <f t="shared" si="107"/>
        <v>80.422022842938929</v>
      </c>
      <c r="N104" s="27">
        <v>4</v>
      </c>
      <c r="O104" s="43"/>
      <c r="P104" s="44">
        <v>66</v>
      </c>
      <c r="Q104" s="120">
        <v>70.5</v>
      </c>
      <c r="R104" s="120">
        <v>75</v>
      </c>
      <c r="S104" s="120">
        <v>-76</v>
      </c>
      <c r="T104" s="30">
        <f t="shared" ca="1" si="108"/>
        <v>75</v>
      </c>
      <c r="U104" s="43"/>
      <c r="V104">
        <f t="shared" si="109"/>
        <v>0.6804</v>
      </c>
      <c r="W104" s="47">
        <f t="shared" ca="1" si="110"/>
        <v>51.03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>
        <f t="shared" ca="1" si="111"/>
        <v>75</v>
      </c>
      <c r="AJ104" s="63">
        <f t="shared" ca="1" si="112"/>
        <v>1</v>
      </c>
      <c r="AK104" s="63">
        <f t="shared" ca="1" si="113"/>
        <v>1</v>
      </c>
      <c r="AL104" s="63" t="str">
        <f t="shared" ca="1" si="114"/>
        <v/>
      </c>
      <c r="AM104" s="69">
        <f t="shared" ca="1" si="115"/>
        <v>1</v>
      </c>
      <c r="AN104">
        <f>IF(OR($D104="Female",$D104="Male"),VLOOKUP(ROUNDDOWN($G104*10*AT104,0),BL!A$2:$E$5001,IF($D104="Male",1,3)+$AP$2),"Gender")</f>
        <v>0.6804</v>
      </c>
      <c r="AO104">
        <f t="shared" ca="1" si="116"/>
        <v>51.03</v>
      </c>
      <c r="AP104">
        <f t="shared" ca="1" si="117"/>
        <v>51.03</v>
      </c>
      <c r="AQ104">
        <f t="shared" si="118"/>
        <v>0</v>
      </c>
      <c r="AR104">
        <f t="shared" si="119"/>
        <v>0</v>
      </c>
      <c r="AS104" t="s">
        <v>135</v>
      </c>
      <c r="AT104">
        <f>IF(K104="","",IF(AND(G104&gt;VLOOKUP(K104,'Data Validation'!$D$1:$H$15,2,FALSE),G104&lt;=VLOOKUP(K104,'Data Validation'!$D$1:$H$15,3,FALSE)),2.2046,IF(AND(G104&gt;VLOOKUP(K104,'Data Validation'!$D$1:$H$15,4,FALSE),G104&lt;=VLOOKUP(K104,'Data Validation'!$D$1:$H$15,5,FALSE)),1,"")))</f>
        <v>1</v>
      </c>
      <c r="AU104" s="64" t="str">
        <f t="shared" si="120"/>
        <v/>
      </c>
      <c r="AV104" t="str">
        <f t="shared" si="121"/>
        <v/>
      </c>
      <c r="AW104" t="str">
        <f t="shared" si="122"/>
        <v/>
      </c>
      <c r="AX104" t="str">
        <f>IF(OR(D104="",K104=""),"",IF(OR(AND(D104="Male",VLOOKUP(K104,'Data Validation'!$D$1:$I$15,6,FALSE)&lt;2),AND(D104="Female",VLOOKUP(K104,'Data Validation'!$D$1:$I$15,6,FALSE)=2)),-5,""))</f>
        <v/>
      </c>
      <c r="AY104" t="str">
        <f>IF(OR(C104="",I104=""),"",IF(OR(C104&lt;VLOOKUP(I104,'Data Validation'!$A$4:$C$19,2,FALSE),C104&gt;VLOOKUP(I104,'Data Validation'!$A$4:$C$19,3,FALSE)),-6,""))</f>
        <v/>
      </c>
      <c r="AZ104" s="67" t="str">
        <f t="shared" si="123"/>
        <v/>
      </c>
      <c r="BE104" s="38">
        <f t="shared" si="124"/>
        <v>75</v>
      </c>
      <c r="BN104" s="93">
        <f t="shared" si="125"/>
        <v>0.9325803722504229</v>
      </c>
    </row>
    <row r="105" spans="1:66" s="106" customFormat="1" hidden="1" x14ac:dyDescent="0.45">
      <c r="A105" s="97"/>
      <c r="B105" s="97"/>
      <c r="C105" s="98"/>
      <c r="D105" s="99"/>
      <c r="E105" s="100"/>
      <c r="F105" s="101"/>
      <c r="G105" s="98"/>
      <c r="H105" s="102"/>
      <c r="I105" s="102"/>
      <c r="J105" s="102"/>
      <c r="K105" s="102"/>
      <c r="L105" s="102" t="str">
        <f t="shared" ref="L105:L107" si="134">IFERROR(IFERROR(IF(FIND("+",K105)=3,"198+","SHW"),TRUNC(2.2046*VALUE(LEFT(K105,FIND("/",K105)-1)))),"")</f>
        <v/>
      </c>
      <c r="M105" s="102"/>
      <c r="N105" s="102"/>
      <c r="O105" s="103"/>
      <c r="P105" s="104"/>
      <c r="Q105" s="119"/>
      <c r="R105" s="119"/>
      <c r="S105" s="119"/>
      <c r="T105" s="105">
        <f t="shared" ref="T105:T107" ca="1" si="135">MAX(0,INDIRECT(ADDRESS(ROW(),COLUMN()-4)&amp;":"&amp;ADDRESS(ROW(),COLUMN()-2)))</f>
        <v>0</v>
      </c>
      <c r="U105" s="103"/>
      <c r="V105" s="106" t="str">
        <f t="shared" ref="V105:V107" si="136">AN105</f>
        <v>Gender</v>
      </c>
      <c r="W105" s="107">
        <f t="shared" ref="W105:W107" ca="1" si="137">IF(T105&gt;0,T105*V105,0)</f>
        <v>0</v>
      </c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>
        <f t="shared" ref="AG105:AG107" ca="1" si="138">T105</f>
        <v>0</v>
      </c>
      <c r="AJ105" s="109" t="str">
        <f t="shared" ca="1" si="112"/>
        <v/>
      </c>
      <c r="AK105" s="109" t="str">
        <f t="shared" ca="1" si="113"/>
        <v/>
      </c>
      <c r="AL105" s="109" t="str">
        <f t="shared" ca="1" si="114"/>
        <v/>
      </c>
      <c r="AM105" s="110" t="str">
        <f t="shared" ca="1" si="115"/>
        <v/>
      </c>
      <c r="AN105" s="106" t="str">
        <f>IF(OR($D105="Female",$D105="Male"),VLOOKUP(ROUNDDOWN($G105*10*AT105,0),BL!A$2:$E$5001,IF($D105="Male",1,3)+$AP$2),"Gender")</f>
        <v>Gender</v>
      </c>
      <c r="AO105" s="106">
        <f t="shared" ref="AO105:AO107" ca="1" si="139">IF(AG105&gt;0,AG105*AN105,0)</f>
        <v>0</v>
      </c>
      <c r="AP105" s="106">
        <f t="shared" ref="AP105:AP107" ca="1" si="140">IF(T105&gt;0,T105*AN105,0)</f>
        <v>0</v>
      </c>
      <c r="AQ105" s="106">
        <f t="shared" ref="AQ105:AQ107" si="141">IF(Z105&gt;0,Z105*AN105,0)</f>
        <v>0</v>
      </c>
      <c r="AR105" s="106">
        <f t="shared" ref="AR105:AR107" si="142">IF(AF105&gt;0,AF105*AN105,0)</f>
        <v>0</v>
      </c>
      <c r="AS105" s="106" t="s">
        <v>135</v>
      </c>
      <c r="AT105" s="106" t="str">
        <f>IF(K105="","",IF(AND(G105&gt;VLOOKUP(K105,'Data Validation'!$D$1:$H$15,2,FALSE),G105&lt;=VLOOKUP(K105,'Data Validation'!$D$1:$H$15,3,FALSE)),2.2046,IF(AND(G105&gt;VLOOKUP(K105,'Data Validation'!$D$1:$H$15,4,FALSE),G105&lt;=VLOOKUP(K105,'Data Validation'!$D$1:$H$15,5,FALSE)),1,"")))</f>
        <v/>
      </c>
      <c r="AU105" s="111" t="str">
        <f t="shared" ref="AU105:AU107" si="143">IF(AT105="",IF(AND(G105&lt;&gt;"",K105&lt;&gt;""),-1,IF(G105&lt;&gt;"",-2,"")),"")</f>
        <v/>
      </c>
      <c r="AV105" s="106" t="str">
        <f t="shared" ref="AV105:AV107" si="144">IF(OR(ABS(BJ105) &lt; ABS(BI105), ABS(BK105) &lt; ABS(BJ105), AND(BL105&lt;&gt;0, ABS(BL105) &lt; ABS(BK105))), -3,"")</f>
        <v/>
      </c>
      <c r="AW105" s="106" t="str">
        <f t="shared" ref="AW105:AW107" si="145">IF(OR(AND(BJ105 &gt; 0, BJ105 = BI105), AND(BK105 &gt; 0, BK105 = BJ105), AND(BL105 &gt; 0, BL105 = BK105), AND(BI105 &gt; 0, BI105 = -BJ105), AND(BJ105 &gt; 0, BJ105 = -BK105), AND(BK105 &gt; 0, BK105 = -BL105)),-4,"")</f>
        <v/>
      </c>
      <c r="AX105" s="106" t="str">
        <f>IF(OR(D105="",K105=""),"",IF(OR(AND(D105="Male",VLOOKUP(K105,'Data Validation'!$D$1:$I$15,6,FALSE)&lt;2),AND(D105="Female",VLOOKUP(K105,'Data Validation'!$D$1:$I$15,6,FALSE)=2)),-5,""))</f>
        <v/>
      </c>
      <c r="AY105" s="106" t="str">
        <f>IF(OR(C105="",I105=""),"",IF(OR(C105&lt;VLOOKUP(I105,'Data Validation'!$A$4:$C$19,2,FALSE),C105&gt;VLOOKUP(I105,'Data Validation'!$A$4:$C$19,3,FALSE)),-6,""))</f>
        <v/>
      </c>
      <c r="AZ105" s="112" t="str">
        <f t="shared" si="104"/>
        <v/>
      </c>
      <c r="BE105" s="108">
        <f t="shared" ref="BE105:BE107" si="146">MAX(P105:S105)</f>
        <v>0</v>
      </c>
      <c r="BI105" s="106">
        <f t="shared" ref="BI105:BI107" si="147">IF(ISNUMBER(P105),P105,0)</f>
        <v>0</v>
      </c>
      <c r="BJ105" s="106">
        <f t="shared" ref="BJ105:BJ107" si="148">IF(AND(ISNUMBER(Q105),Q105&lt;&gt;0),Q105,IF(BI105&lt;=0,BI105,IF(AND(ISNUMBER(R105),R105&lt;&gt;0),-ABS(R105),-(BI105+2.5))))</f>
        <v>0</v>
      </c>
      <c r="BK105" s="106">
        <f t="shared" ref="BK105:BK107" si="149">IF(AND(ISNUMBER(R105),R105&lt;&gt;0),R105,IF(BJ105&lt;=0,BJ105,-(BJ105+2.5)))</f>
        <v>0</v>
      </c>
      <c r="BL105" s="106">
        <f t="shared" ref="BL105:BL107" si="150">IF(ISNUMBER(S105),S105,0)</f>
        <v>0</v>
      </c>
    </row>
    <row r="106" spans="1:66" hidden="1" x14ac:dyDescent="0.45">
      <c r="A106" s="76"/>
      <c r="B106" s="76"/>
      <c r="C106" s="14"/>
      <c r="D106" s="13"/>
      <c r="E106" s="25"/>
      <c r="F106" s="4"/>
      <c r="G106" s="14"/>
      <c r="H106" s="27"/>
      <c r="I106" s="27"/>
      <c r="J106" s="27"/>
      <c r="K106" s="27"/>
      <c r="L106" s="27" t="str">
        <f t="shared" si="134"/>
        <v/>
      </c>
      <c r="M106" s="27"/>
      <c r="N106" s="27"/>
      <c r="O106" s="43"/>
      <c r="P106" s="44"/>
      <c r="Q106" s="118"/>
      <c r="R106" s="118"/>
      <c r="S106" s="118"/>
      <c r="T106" s="30">
        <f t="shared" ca="1" si="135"/>
        <v>0</v>
      </c>
      <c r="U106" s="43"/>
      <c r="V106" t="str">
        <f t="shared" si="136"/>
        <v>Gender</v>
      </c>
      <c r="W106" s="47">
        <f t="shared" ca="1" si="137"/>
        <v>0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>
        <f t="shared" ca="1" si="138"/>
        <v>0</v>
      </c>
      <c r="AJ106" s="63" t="str">
        <f t="shared" ca="1" si="112"/>
        <v/>
      </c>
      <c r="AK106" s="63" t="str">
        <f t="shared" ca="1" si="113"/>
        <v/>
      </c>
      <c r="AL106" s="63" t="str">
        <f t="shared" ca="1" si="114"/>
        <v/>
      </c>
      <c r="AM106" s="69" t="str">
        <f t="shared" ca="1" si="115"/>
        <v/>
      </c>
      <c r="AN106" t="str">
        <f>IF(OR($D106="Female",$D106="Male"),VLOOKUP(ROUNDDOWN($G106*10*AT106,0),BL!A$2:$E$5001,IF($D106="Male",1,3)+$AP$2),"Gender")</f>
        <v>Gender</v>
      </c>
      <c r="AO106">
        <f t="shared" ca="1" si="139"/>
        <v>0</v>
      </c>
      <c r="AP106">
        <f t="shared" ca="1" si="140"/>
        <v>0</v>
      </c>
      <c r="AQ106">
        <f t="shared" si="141"/>
        <v>0</v>
      </c>
      <c r="AR106">
        <f t="shared" si="142"/>
        <v>0</v>
      </c>
      <c r="AS106" t="s">
        <v>135</v>
      </c>
      <c r="AT106" t="str">
        <f>IF(K106="","",IF(AND(G106&gt;VLOOKUP(K106,'Data Validation'!$D$1:$H$15,2,FALSE),G106&lt;=VLOOKUP(K106,'Data Validation'!$D$1:$H$15,3,FALSE)),2.2046,IF(AND(G106&gt;VLOOKUP(K106,'Data Validation'!$D$1:$H$15,4,FALSE),G106&lt;=VLOOKUP(K106,'Data Validation'!$D$1:$H$15,5,FALSE)),1,"")))</f>
        <v/>
      </c>
      <c r="AU106" s="64" t="str">
        <f t="shared" si="143"/>
        <v/>
      </c>
      <c r="AV106" t="str">
        <f t="shared" si="144"/>
        <v/>
      </c>
      <c r="AW106" t="str">
        <f t="shared" si="145"/>
        <v/>
      </c>
      <c r="AX106" t="str">
        <f>IF(OR(D106="",K106=""),"",IF(OR(AND(D106="Male",VLOOKUP(K106,'Data Validation'!$D$1:$I$15,6,FALSE)&lt;2),AND(D106="Female",VLOOKUP(K106,'Data Validation'!$D$1:$I$15,6,FALSE)=2)),-5,""))</f>
        <v/>
      </c>
      <c r="AY106" t="str">
        <f>IF(OR(C106="",I106=""),"",IF(OR(C106&lt;VLOOKUP(I106,'Data Validation'!$A$4:$C$19,2,FALSE),C106&gt;VLOOKUP(I106,'Data Validation'!$A$4:$C$19,3,FALSE)),-6,""))</f>
        <v/>
      </c>
      <c r="AZ106" s="67" t="str">
        <f t="shared" si="104"/>
        <v/>
      </c>
      <c r="BE106" s="38">
        <f t="shared" si="146"/>
        <v>0</v>
      </c>
      <c r="BI106">
        <f t="shared" si="147"/>
        <v>0</v>
      </c>
      <c r="BJ106">
        <f t="shared" si="148"/>
        <v>0</v>
      </c>
      <c r="BK106">
        <f t="shared" si="149"/>
        <v>0</v>
      </c>
      <c r="BL106">
        <f t="shared" si="150"/>
        <v>0</v>
      </c>
    </row>
    <row r="107" spans="1:66" hidden="1" x14ac:dyDescent="0.45">
      <c r="A107" s="76"/>
      <c r="B107" s="76"/>
      <c r="C107" s="14"/>
      <c r="D107" s="13"/>
      <c r="E107" s="25"/>
      <c r="F107" s="4"/>
      <c r="G107" s="14"/>
      <c r="H107" s="27"/>
      <c r="I107" s="27"/>
      <c r="J107" s="27"/>
      <c r="K107" s="27"/>
      <c r="L107" s="27" t="str">
        <f t="shared" si="134"/>
        <v/>
      </c>
      <c r="M107" s="27"/>
      <c r="N107" s="27"/>
      <c r="O107" s="43"/>
      <c r="P107" s="44"/>
      <c r="Q107" s="118"/>
      <c r="R107" s="118"/>
      <c r="S107" s="118"/>
      <c r="T107" s="30">
        <f t="shared" ca="1" si="135"/>
        <v>0</v>
      </c>
      <c r="U107" s="43"/>
      <c r="V107" t="str">
        <f t="shared" si="136"/>
        <v>Gender</v>
      </c>
      <c r="W107" s="47">
        <f t="shared" ca="1" si="137"/>
        <v>0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>
        <f t="shared" ca="1" si="138"/>
        <v>0</v>
      </c>
      <c r="AJ107" s="63" t="str">
        <f t="shared" ca="1" si="112"/>
        <v/>
      </c>
      <c r="AK107" s="63" t="str">
        <f t="shared" ca="1" si="113"/>
        <v/>
      </c>
      <c r="AL107" s="63" t="str">
        <f t="shared" ca="1" si="114"/>
        <v/>
      </c>
      <c r="AM107" s="69" t="str">
        <f t="shared" ca="1" si="115"/>
        <v/>
      </c>
      <c r="AN107" t="str">
        <f>IF(OR($D107="Female",$D107="Male"),VLOOKUP(ROUNDDOWN($G107*10*AT107,0),BL!A$2:$E$5001,IF($D107="Male",1,3)+$AP$2),"Gender")</f>
        <v>Gender</v>
      </c>
      <c r="AO107">
        <f t="shared" ca="1" si="139"/>
        <v>0</v>
      </c>
      <c r="AP107">
        <f t="shared" ca="1" si="140"/>
        <v>0</v>
      </c>
      <c r="AQ107">
        <f t="shared" si="141"/>
        <v>0</v>
      </c>
      <c r="AR107">
        <f t="shared" si="142"/>
        <v>0</v>
      </c>
      <c r="AS107" t="s">
        <v>135</v>
      </c>
      <c r="AT107" t="str">
        <f>IF(K107="","",IF(AND(G107&gt;VLOOKUP(K107,'Data Validation'!$D$1:$H$15,2,FALSE),G107&lt;=VLOOKUP(K107,'Data Validation'!$D$1:$H$15,3,FALSE)),2.2046,IF(AND(G107&gt;VLOOKUP(K107,'Data Validation'!$D$1:$H$15,4,FALSE),G107&lt;=VLOOKUP(K107,'Data Validation'!$D$1:$H$15,5,FALSE)),1,"")))</f>
        <v/>
      </c>
      <c r="AU107" s="64" t="str">
        <f t="shared" si="143"/>
        <v/>
      </c>
      <c r="AV107" t="str">
        <f t="shared" si="144"/>
        <v/>
      </c>
      <c r="AW107" t="str">
        <f t="shared" si="145"/>
        <v/>
      </c>
      <c r="AX107" t="str">
        <f>IF(OR(D107="",K107=""),"",IF(OR(AND(D107="Male",VLOOKUP(K107,'Data Validation'!$D$1:$I$15,6,FALSE)&lt;2),AND(D107="Female",VLOOKUP(K107,'Data Validation'!$D$1:$I$15,6,FALSE)=2)),-5,""))</f>
        <v/>
      </c>
      <c r="AY107" t="str">
        <f>IF(OR(C107="",I107=""),"",IF(OR(C107&lt;VLOOKUP(I107,'Data Validation'!$A$4:$C$19,2,FALSE),C107&gt;VLOOKUP(I107,'Data Validation'!$A$4:$C$19,3,FALSE)),-6,""))</f>
        <v/>
      </c>
      <c r="AZ107" s="67" t="str">
        <f t="shared" si="104"/>
        <v/>
      </c>
      <c r="BE107" s="38">
        <f t="shared" si="146"/>
        <v>0</v>
      </c>
      <c r="BI107">
        <f t="shared" si="147"/>
        <v>0</v>
      </c>
      <c r="BJ107">
        <f t="shared" si="148"/>
        <v>0</v>
      </c>
      <c r="BK107">
        <f t="shared" si="149"/>
        <v>0</v>
      </c>
      <c r="BL107">
        <f t="shared" si="150"/>
        <v>0</v>
      </c>
    </row>
    <row r="108" spans="1:66" x14ac:dyDescent="0.45">
      <c r="A108" s="56"/>
      <c r="B108" s="56"/>
      <c r="C108" s="49"/>
      <c r="D108" s="49"/>
      <c r="E108" s="50"/>
      <c r="F108" s="49"/>
      <c r="G108" s="49"/>
      <c r="H108" s="50"/>
      <c r="I108" s="50"/>
      <c r="J108" s="50"/>
      <c r="K108" s="51"/>
      <c r="L108" s="50"/>
      <c r="M108" s="50"/>
      <c r="N108" s="50"/>
      <c r="O108" s="57"/>
      <c r="P108" s="58"/>
      <c r="Q108" s="53"/>
      <c r="R108" s="53"/>
      <c r="S108" s="53"/>
      <c r="T108" s="54"/>
      <c r="U108" s="52"/>
      <c r="V108" s="55"/>
      <c r="W108" s="47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M108" s="69"/>
      <c r="AZ108" s="67"/>
    </row>
    <row r="109" spans="1:66" x14ac:dyDescent="0.45">
      <c r="A109" s="56"/>
      <c r="B109" s="56"/>
      <c r="C109" s="49"/>
      <c r="D109" s="49"/>
      <c r="E109" s="50"/>
      <c r="F109" s="49"/>
      <c r="G109" s="49"/>
      <c r="H109" s="50"/>
      <c r="I109" s="50"/>
      <c r="J109" s="50"/>
      <c r="K109" s="51"/>
      <c r="L109" s="50"/>
      <c r="M109" s="50"/>
      <c r="N109" s="50"/>
      <c r="O109" s="57"/>
      <c r="P109" s="58"/>
      <c r="Q109" s="53"/>
      <c r="R109" s="53"/>
      <c r="S109" s="53"/>
      <c r="T109" s="54"/>
      <c r="U109" s="52"/>
      <c r="V109" s="55"/>
      <c r="W109" s="47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M109" s="69"/>
      <c r="AZ109" s="67"/>
    </row>
    <row r="110" spans="1:66" s="86" customFormat="1" hidden="1" x14ac:dyDescent="0.45">
      <c r="A110" s="77" t="s">
        <v>215</v>
      </c>
      <c r="B110" s="77" t="s">
        <v>186</v>
      </c>
      <c r="C110" s="78">
        <v>51</v>
      </c>
      <c r="D110" s="78" t="s">
        <v>118</v>
      </c>
      <c r="E110" s="114" t="s">
        <v>80</v>
      </c>
      <c r="F110" s="81" t="s">
        <v>241</v>
      </c>
      <c r="G110" s="78"/>
      <c r="H110" s="115"/>
      <c r="I110" s="115"/>
      <c r="J110" s="115"/>
      <c r="K110" s="115"/>
      <c r="L110" s="115" t="str">
        <f t="shared" ref="L110:L115" si="151">IFERROR(IFERROR(IF(FIND("+",K110)=3,"198+","SHW"),TRUNC(2.2046*VALUE(LEFT(K110,FIND("/",K110)-1)))),"")</f>
        <v/>
      </c>
      <c r="M110" s="115"/>
      <c r="N110" s="115">
        <v>4</v>
      </c>
      <c r="O110" s="83"/>
      <c r="P110" s="84"/>
      <c r="Q110" s="84"/>
      <c r="R110" s="84"/>
      <c r="S110" s="84"/>
      <c r="T110" s="85">
        <f t="shared" ref="T110:T113" ca="1" si="152">MAX(0,INDIRECT(ADDRESS(ROW(),COLUMN()-4)&amp;":"&amp;ADDRESS(ROW(),COLUMN()-2)))</f>
        <v>0</v>
      </c>
      <c r="U110" s="83"/>
      <c r="V110" s="86" t="e">
        <f t="shared" ref="V110:V115" si="153">AN110</f>
        <v>#VALUE!</v>
      </c>
      <c r="W110" s="87">
        <f t="shared" ref="W110:W115" ca="1" si="154">IF(T110&gt;0,T110*V110,0)</f>
        <v>0</v>
      </c>
      <c r="X110" s="88"/>
      <c r="Y110" s="88"/>
      <c r="Z110" s="88"/>
      <c r="AA110" s="88"/>
      <c r="AB110" s="88"/>
      <c r="AC110" s="88"/>
      <c r="AD110" s="88"/>
      <c r="AE110" s="88"/>
      <c r="AF110" s="88"/>
      <c r="AG110" s="88">
        <f t="shared" ref="AG110:AG115" ca="1" si="155">T110</f>
        <v>0</v>
      </c>
      <c r="AJ110" s="89" t="str">
        <f t="shared" ref="AJ110:AJ115" ca="1" si="156">IF(OR(H110="",AG110=0),"",1+SUMPRODUCT(($D$4:$D$1031=$D110)*($L$4:$L$1031=$L110)*($AS$4:$AS$1031=$AS110)*(H$4:H$1031=H110)*($AG$4:$AG$1031&gt;$AG110))+SUMPRODUCT(($D$4:$D$1031=$D110)*($L$4:$L$1031=$L110)*($AS$4:$AS$1031=$AS110)*(H$4:H$1031=H110)*($AG$4:$AG$1031=$AG110)*($G$4:$G$1031&lt;$G110)))</f>
        <v/>
      </c>
      <c r="AK110" s="89" t="str">
        <f t="shared" ref="AK110:AK115" ca="1" si="157">IF(OR(I110="",AG110=0),"",1+SUMPRODUCT(($D$4:$D$1031=$D110)*($L$4:$L$1031=$L110)*($AS$4:$AS$1031=$AS110)*(I$4:I$1031=I110)*($AG$4:$AG$1031&gt;$AG110))+SUMPRODUCT(($D$4:$D$1031=$D110)*($L$4:$L$1031=$L110)*($AS$4:$AS$1031=$AS110)*(I$4:I$1031=I110)*($AG$4:$AG$1031=$AG110)*($G$4:$G$1031&lt;$G110)))</f>
        <v/>
      </c>
      <c r="AL110" s="89" t="str">
        <f t="shared" ref="AL110:AL115" ca="1" si="158">IF(OR(J110="",AG110=0),"",1+SUMPRODUCT(($D$4:$D$1031=$D110)*($L$4:$L$1031=$L110)*($AS$4:$AS$1031=$AS110)*(J$4:J$1031=J110)*($AG$4:$AG$1031&gt;$AG110))+SUMPRODUCT(($D$4:$D$1031=$D110)*($L$4:$L$1031=$L110)*($AS$4:$AS$1031=$AS110)*(J$4:J$1031=J110)*($AG$4:$AG$1031=$AG110)*($G$4:$G$1031&lt;$G110)))</f>
        <v/>
      </c>
      <c r="AM110" s="90" t="str">
        <f t="shared" ref="AM110:AM115" ca="1" si="159">IF(AO110=0,"",1+SUMPRODUCT(($D$4:$D$944=$D110)*($AS$4:$AS$944=$AS110)*($AO$4:$AO$944&gt;$AO110)))</f>
        <v/>
      </c>
      <c r="AN110" s="86" t="e">
        <f>IF(OR($D110="Female",$D110="Male"),VLOOKUP(ROUNDDOWN($G110*10*AT110,0),BL!A$2:$E$5001,IF($D110="Male",1,3)+$AP$2),"Gender")</f>
        <v>#VALUE!</v>
      </c>
      <c r="AO110" s="86">
        <f t="shared" ref="AO110:AO115" ca="1" si="160">IF(AG110&gt;0,AG110*AN110,0)</f>
        <v>0</v>
      </c>
      <c r="AP110" s="86">
        <f t="shared" ref="AP110:AP115" ca="1" si="161">IF(T110&gt;0,T110*AN110,0)</f>
        <v>0</v>
      </c>
      <c r="AQ110" s="86">
        <f t="shared" ref="AQ110:AQ115" si="162">IF(Z110&gt;0,Z110*AN110,0)</f>
        <v>0</v>
      </c>
      <c r="AR110" s="86">
        <f t="shared" ref="AR110:AR115" si="163">IF(AF110&gt;0,AF110*AN110,0)</f>
        <v>0</v>
      </c>
      <c r="AS110" s="86" t="s">
        <v>135</v>
      </c>
      <c r="AT110" s="86" t="str">
        <f>IF(K110="","",IF(AND(G110&gt;VLOOKUP(K110,'Data Validation'!$D$1:$H$15,2,FALSE),G110&lt;=VLOOKUP(K110,'Data Validation'!$D$1:$H$15,3,FALSE)),2.2046,IF(AND(G110&gt;VLOOKUP(K110,'Data Validation'!$D$1:$H$15,4,FALSE),G110&lt;=VLOOKUP(K110,'Data Validation'!$D$1:$H$15,5,FALSE)),1,"")))</f>
        <v/>
      </c>
      <c r="AU110" s="91" t="str">
        <f t="shared" ref="AU110:AU115" si="164">IF(AT110="",IF(AND(G110&lt;&gt;"",K110&lt;&gt;""),-1,IF(G110&lt;&gt;"",-2,"")),"")</f>
        <v/>
      </c>
      <c r="AV110" s="86" t="str">
        <f t="shared" ref="AV110:AV115" si="165">IF(OR(ABS(BJ110) &lt; ABS(BI110), ABS(BK110) &lt; ABS(BJ110), AND(BL110&lt;&gt;0, ABS(BL110) &lt; ABS(BK110))), -3,"")</f>
        <v/>
      </c>
      <c r="AW110" s="86" t="str">
        <f t="shared" ref="AW110:AW115" si="166">IF(OR(AND(BJ110 &gt; 0, BJ110 = BI110), AND(BK110 &gt; 0, BK110 = BJ110), AND(BL110 &gt; 0, BL110 = BK110), AND(BI110 &gt; 0, BI110 = -BJ110), AND(BJ110 &gt; 0, BJ110 = -BK110), AND(BK110 &gt; 0, BK110 = -BL110)),-4,"")</f>
        <v/>
      </c>
      <c r="AX110" s="86" t="str">
        <f>IF(OR(D110="",K110=""),"",IF(OR(AND(D110="Male",VLOOKUP(K110,'Data Validation'!$D$1:$I$15,6,FALSE)&lt;2),AND(D110="Female",VLOOKUP(K110,'Data Validation'!$D$1:$I$15,6,FALSE)=2)),-5,""))</f>
        <v/>
      </c>
      <c r="AY110" s="86" t="str">
        <f>IF(OR(C110="",I110=""),"",IF(OR(C110&lt;VLOOKUP(I110,'Data Validation'!$A$4:$C$19,2,FALSE),C110&gt;VLOOKUP(I110,'Data Validation'!$A$4:$C$19,3,FALSE)),-6,""))</f>
        <v/>
      </c>
      <c r="AZ110" s="92" t="str">
        <f t="shared" ref="AZ110:AZ115" si="167">IF(AU110=-1,"BODYWEIGHT DOES NOT MATCH WEIGHT CLASS",IF(AU110=-2,"WEIGHT CLASS IS MISSING (column K)",IF(AV110=-3,"ILLEGAL ATTEMPT ENTERED",IF(AW110=-4,"REPEAT ATTEMPT ENTERED AFTER GOOD ATTEMPT",IF(AX110=-5,"BAD WEIGHT CLASS FOR GENDER",IF(AY110=-6,"AGE DIVISION DOES NOT MATCH LIFTER AGE",""))))))</f>
        <v/>
      </c>
      <c r="BE110" s="88">
        <f t="shared" ref="BE110:BE115" si="168">MAX(P110:S110)</f>
        <v>0</v>
      </c>
      <c r="BN110" s="94"/>
    </row>
    <row r="111" spans="1:66" s="86" customFormat="1" hidden="1" x14ac:dyDescent="0.45">
      <c r="A111" s="77" t="s">
        <v>208</v>
      </c>
      <c r="B111" s="77" t="s">
        <v>179</v>
      </c>
      <c r="C111" s="78">
        <v>9</v>
      </c>
      <c r="D111" s="78" t="s">
        <v>117</v>
      </c>
      <c r="E111" s="114" t="s">
        <v>74</v>
      </c>
      <c r="F111" s="81" t="s">
        <v>241</v>
      </c>
      <c r="G111" s="78"/>
      <c r="H111" s="115" t="s">
        <v>37</v>
      </c>
      <c r="I111" s="115" t="s">
        <v>35</v>
      </c>
      <c r="J111" s="115"/>
      <c r="K111" s="115" t="s">
        <v>63</v>
      </c>
      <c r="L111" s="115">
        <f t="shared" si="151"/>
        <v>97</v>
      </c>
      <c r="M111" s="115"/>
      <c r="N111" s="115">
        <v>1</v>
      </c>
      <c r="O111" s="83"/>
      <c r="P111" s="84"/>
      <c r="Q111" s="84"/>
      <c r="R111" s="84"/>
      <c r="S111" s="84"/>
      <c r="T111" s="85">
        <f t="shared" ca="1" si="152"/>
        <v>0</v>
      </c>
      <c r="U111" s="83"/>
      <c r="V111" s="86" t="e">
        <f t="shared" si="153"/>
        <v>#VALUE!</v>
      </c>
      <c r="W111" s="87">
        <f t="shared" ca="1" si="154"/>
        <v>0</v>
      </c>
      <c r="X111" s="88"/>
      <c r="Y111" s="88"/>
      <c r="Z111" s="88"/>
      <c r="AA111" s="88"/>
      <c r="AB111" s="88"/>
      <c r="AC111" s="88"/>
      <c r="AD111" s="88"/>
      <c r="AE111" s="88"/>
      <c r="AF111" s="88"/>
      <c r="AG111" s="88">
        <f t="shared" ca="1" si="155"/>
        <v>0</v>
      </c>
      <c r="AJ111" s="89" t="str">
        <f t="shared" ca="1" si="156"/>
        <v/>
      </c>
      <c r="AK111" s="89" t="str">
        <f t="shared" ca="1" si="157"/>
        <v/>
      </c>
      <c r="AL111" s="89" t="str">
        <f t="shared" ca="1" si="158"/>
        <v/>
      </c>
      <c r="AM111" s="90" t="str">
        <f t="shared" ca="1" si="159"/>
        <v/>
      </c>
      <c r="AN111" s="86" t="e">
        <f>IF(OR($D111="Female",$D111="Male"),VLOOKUP(ROUNDDOWN($G111*10*AT111,0),BL!A$2:$E$5001,IF($D111="Male",1,3)+$AP$2),"Gender")</f>
        <v>#VALUE!</v>
      </c>
      <c r="AO111" s="86">
        <f t="shared" ca="1" si="160"/>
        <v>0</v>
      </c>
      <c r="AP111" s="86">
        <f t="shared" ca="1" si="161"/>
        <v>0</v>
      </c>
      <c r="AQ111" s="86">
        <f t="shared" si="162"/>
        <v>0</v>
      </c>
      <c r="AR111" s="86">
        <f t="shared" si="163"/>
        <v>0</v>
      </c>
      <c r="AS111" s="86" t="s">
        <v>135</v>
      </c>
      <c r="AT111" s="86" t="str">
        <f>IF(K111="","",IF(AND(G111&gt;VLOOKUP(K111,'Data Validation'!$D$1:$H$15,2,FALSE),G111&lt;=VLOOKUP(K111,'Data Validation'!$D$1:$H$15,3,FALSE)),2.2046,IF(AND(G111&gt;VLOOKUP(K111,'Data Validation'!$D$1:$H$15,4,FALSE),G111&lt;=VLOOKUP(K111,'Data Validation'!$D$1:$H$15,5,FALSE)),1,"")))</f>
        <v/>
      </c>
      <c r="AU111" s="91" t="str">
        <f t="shared" si="164"/>
        <v/>
      </c>
      <c r="AV111" s="86" t="str">
        <f t="shared" si="165"/>
        <v/>
      </c>
      <c r="AW111" s="86" t="str">
        <f t="shared" si="166"/>
        <v/>
      </c>
      <c r="AX111" s="86" t="str">
        <f>IF(OR(D111="",K111=""),"",IF(OR(AND(D111="Male",VLOOKUP(K111,'Data Validation'!$D$1:$I$15,6,FALSE)&lt;2),AND(D111="Female",VLOOKUP(K111,'Data Validation'!$D$1:$I$15,6,FALSE)=2)),-5,""))</f>
        <v/>
      </c>
      <c r="AY111" s="86" t="str">
        <f>IF(OR(C111="",I111=""),"",IF(OR(C111&lt;VLOOKUP(I111,'Data Validation'!$A$4:$C$19,2,FALSE),C111&gt;VLOOKUP(I111,'Data Validation'!$A$4:$C$19,3,FALSE)),-6,""))</f>
        <v/>
      </c>
      <c r="AZ111" s="92" t="str">
        <f t="shared" si="167"/>
        <v/>
      </c>
      <c r="BE111" s="88">
        <f t="shared" si="168"/>
        <v>0</v>
      </c>
      <c r="BI111" s="86">
        <f>IF(ISNUMBER(P111),P111,0)</f>
        <v>0</v>
      </c>
      <c r="BJ111" s="86">
        <f>IF(AND(ISNUMBER(Q111),Q111&lt;&gt;0),Q111,IF(BI111&lt;=0,BI111,IF(AND(ISNUMBER(R111),R111&lt;&gt;0),-ABS(R111),-(BI111+2.5))))</f>
        <v>0</v>
      </c>
      <c r="BK111" s="86">
        <f>IF(AND(ISNUMBER(R111),R111&lt;&gt;0),R111,IF(BJ111&lt;=0,BJ111,-(BJ111+2.5)))</f>
        <v>0</v>
      </c>
      <c r="BL111" s="86">
        <f>IF(ISNUMBER(S111),S111,0)</f>
        <v>0</v>
      </c>
      <c r="BN111" s="94"/>
    </row>
    <row r="112" spans="1:66" s="86" customFormat="1" hidden="1" x14ac:dyDescent="0.45">
      <c r="A112" s="77" t="s">
        <v>209</v>
      </c>
      <c r="B112" s="77" t="s">
        <v>180</v>
      </c>
      <c r="C112" s="78">
        <v>19</v>
      </c>
      <c r="D112" s="78" t="s">
        <v>118</v>
      </c>
      <c r="E112" s="114" t="s">
        <v>72</v>
      </c>
      <c r="F112" s="81" t="s">
        <v>241</v>
      </c>
      <c r="G112" s="78"/>
      <c r="H112" s="115" t="s">
        <v>37</v>
      </c>
      <c r="I112" s="115" t="s">
        <v>156</v>
      </c>
      <c r="J112" s="115"/>
      <c r="K112" s="115" t="s">
        <v>55</v>
      </c>
      <c r="L112" s="115">
        <f t="shared" si="151"/>
        <v>148</v>
      </c>
      <c r="M112" s="115">
        <f>L112/$M$73</f>
        <v>67.131750596474689</v>
      </c>
      <c r="N112" s="115">
        <v>2</v>
      </c>
      <c r="O112" s="83"/>
      <c r="P112" s="84"/>
      <c r="Q112" s="84"/>
      <c r="R112" s="84"/>
      <c r="S112" s="84"/>
      <c r="T112" s="85">
        <f t="shared" ca="1" si="152"/>
        <v>0</v>
      </c>
      <c r="U112" s="83"/>
      <c r="V112" s="86" t="e">
        <f t="shared" si="153"/>
        <v>#VALUE!</v>
      </c>
      <c r="W112" s="87">
        <f t="shared" ca="1" si="154"/>
        <v>0</v>
      </c>
      <c r="X112" s="88"/>
      <c r="Y112" s="88"/>
      <c r="Z112" s="88"/>
      <c r="AA112" s="88"/>
      <c r="AB112" s="88"/>
      <c r="AC112" s="88"/>
      <c r="AD112" s="88"/>
      <c r="AE112" s="88"/>
      <c r="AF112" s="88"/>
      <c r="AG112" s="88">
        <f t="shared" ca="1" si="155"/>
        <v>0</v>
      </c>
      <c r="AJ112" s="89" t="str">
        <f t="shared" ca="1" si="156"/>
        <v/>
      </c>
      <c r="AK112" s="89" t="str">
        <f t="shared" ca="1" si="157"/>
        <v/>
      </c>
      <c r="AL112" s="89" t="str">
        <f t="shared" ca="1" si="158"/>
        <v/>
      </c>
      <c r="AM112" s="90" t="str">
        <f t="shared" ca="1" si="159"/>
        <v/>
      </c>
      <c r="AN112" s="86" t="e">
        <f>IF(OR($D112="Female",$D112="Male"),VLOOKUP(ROUNDDOWN($G112*10*AT112,0),BL!A$2:$E$5001,IF($D112="Male",1,3)+$AP$2),"Gender")</f>
        <v>#VALUE!</v>
      </c>
      <c r="AO112" s="86">
        <f t="shared" ca="1" si="160"/>
        <v>0</v>
      </c>
      <c r="AP112" s="86">
        <f t="shared" ca="1" si="161"/>
        <v>0</v>
      </c>
      <c r="AQ112" s="86">
        <f t="shared" si="162"/>
        <v>0</v>
      </c>
      <c r="AR112" s="86">
        <f t="shared" si="163"/>
        <v>0</v>
      </c>
      <c r="AS112" s="86" t="s">
        <v>135</v>
      </c>
      <c r="AT112" s="86" t="str">
        <f>IF(K112="","",IF(AND(G112&gt;VLOOKUP(K112,'Data Validation'!$D$1:$H$15,2,FALSE),G112&lt;=VLOOKUP(K112,'Data Validation'!$D$1:$H$15,3,FALSE)),2.2046,IF(AND(G112&gt;VLOOKUP(K112,'Data Validation'!$D$1:$H$15,4,FALSE),G112&lt;=VLOOKUP(K112,'Data Validation'!$D$1:$H$15,5,FALSE)),1,"")))</f>
        <v/>
      </c>
      <c r="AU112" s="91" t="str">
        <f t="shared" si="164"/>
        <v/>
      </c>
      <c r="AV112" s="86" t="str">
        <f t="shared" si="165"/>
        <v/>
      </c>
      <c r="AW112" s="86" t="str">
        <f t="shared" si="166"/>
        <v/>
      </c>
      <c r="AX112" s="86" t="str">
        <f>IF(OR(D112="",K112=""),"",IF(OR(AND(D112="Male",VLOOKUP(K112,'Data Validation'!$D$1:$I$15,6,FALSE)&lt;2),AND(D112="Female",VLOOKUP(K112,'Data Validation'!$D$1:$I$15,6,FALSE)=2)),-5,""))</f>
        <v/>
      </c>
      <c r="AY112" s="86" t="str">
        <f>IF(OR(C112="",I112=""),"",IF(OR(C112&lt;VLOOKUP(I112,'Data Validation'!$A$4:$C$19,2,FALSE),C112&gt;VLOOKUP(I112,'Data Validation'!$A$4:$C$19,3,FALSE)),-6,""))</f>
        <v/>
      </c>
      <c r="AZ112" s="92" t="str">
        <f t="shared" si="167"/>
        <v/>
      </c>
      <c r="BE112" s="88">
        <f t="shared" si="168"/>
        <v>0</v>
      </c>
      <c r="BI112" s="86">
        <f>IF(ISNUMBER(P112),P112,0)</f>
        <v>0</v>
      </c>
      <c r="BJ112" s="86">
        <f>IF(AND(ISNUMBER(Q112),Q112&lt;&gt;0),Q112,IF(BI112&lt;=0,BI112,IF(AND(ISNUMBER(R112),R112&lt;&gt;0),-ABS(R112),-(BI112+2.5))))</f>
        <v>0</v>
      </c>
      <c r="BK112" s="86">
        <f>IF(AND(ISNUMBER(R112),R112&lt;&gt;0),R112,IF(BJ112&lt;=0,BJ112,-(BJ112+2.5)))</f>
        <v>0</v>
      </c>
      <c r="BL112" s="86">
        <f>IF(ISNUMBER(S112),S112,0)</f>
        <v>0</v>
      </c>
      <c r="BN112" s="94"/>
    </row>
    <row r="113" spans="1:72" s="86" customFormat="1" hidden="1" x14ac:dyDescent="0.45">
      <c r="A113" s="77" t="s">
        <v>210</v>
      </c>
      <c r="B113" s="77" t="s">
        <v>181</v>
      </c>
      <c r="C113" s="78">
        <v>19</v>
      </c>
      <c r="D113" s="78" t="s">
        <v>118</v>
      </c>
      <c r="E113" s="114" t="s">
        <v>83</v>
      </c>
      <c r="F113" s="81" t="s">
        <v>241</v>
      </c>
      <c r="G113" s="78"/>
      <c r="H113" s="115" t="s">
        <v>37</v>
      </c>
      <c r="I113" s="115" t="s">
        <v>156</v>
      </c>
      <c r="J113" s="115"/>
      <c r="K113" s="115" t="s">
        <v>58</v>
      </c>
      <c r="L113" s="115">
        <f t="shared" si="151"/>
        <v>198</v>
      </c>
      <c r="M113" s="115">
        <f>L113/$M$73</f>
        <v>89.81139606825667</v>
      </c>
      <c r="N113" s="115">
        <v>2</v>
      </c>
      <c r="O113" s="83"/>
      <c r="P113" s="84"/>
      <c r="Q113" s="84"/>
      <c r="R113" s="84"/>
      <c r="S113" s="84"/>
      <c r="T113" s="85">
        <f t="shared" ca="1" si="152"/>
        <v>0</v>
      </c>
      <c r="U113" s="83"/>
      <c r="V113" s="86" t="e">
        <f t="shared" si="153"/>
        <v>#VALUE!</v>
      </c>
      <c r="W113" s="87">
        <f t="shared" ca="1" si="154"/>
        <v>0</v>
      </c>
      <c r="X113" s="88"/>
      <c r="Y113" s="88"/>
      <c r="Z113" s="88"/>
      <c r="AA113" s="88"/>
      <c r="AB113" s="88"/>
      <c r="AC113" s="88"/>
      <c r="AD113" s="88"/>
      <c r="AE113" s="88"/>
      <c r="AF113" s="88"/>
      <c r="AG113" s="88">
        <f t="shared" ca="1" si="155"/>
        <v>0</v>
      </c>
      <c r="AJ113" s="89" t="str">
        <f t="shared" ca="1" si="156"/>
        <v/>
      </c>
      <c r="AK113" s="89" t="str">
        <f t="shared" ca="1" si="157"/>
        <v/>
      </c>
      <c r="AL113" s="89" t="str">
        <f t="shared" ca="1" si="158"/>
        <v/>
      </c>
      <c r="AM113" s="90" t="str">
        <f t="shared" ca="1" si="159"/>
        <v/>
      </c>
      <c r="AN113" s="86" t="e">
        <f>IF(OR($D113="Female",$D113="Male"),VLOOKUP(ROUNDDOWN($G113*10*AT113,0),BL!A$2:$E$5001,IF($D113="Male",1,3)+$AP$2),"Gender")</f>
        <v>#VALUE!</v>
      </c>
      <c r="AO113" s="86">
        <f t="shared" ca="1" si="160"/>
        <v>0</v>
      </c>
      <c r="AP113" s="86">
        <f t="shared" ca="1" si="161"/>
        <v>0</v>
      </c>
      <c r="AQ113" s="86">
        <f t="shared" si="162"/>
        <v>0</v>
      </c>
      <c r="AR113" s="86">
        <f t="shared" si="163"/>
        <v>0</v>
      </c>
      <c r="AS113" s="86" t="s">
        <v>135</v>
      </c>
      <c r="AT113" s="86" t="str">
        <f>IF(K113="","",IF(AND(G113&gt;VLOOKUP(K113,'Data Validation'!$D$1:$H$15,2,FALSE),G113&lt;=VLOOKUP(K113,'Data Validation'!$D$1:$H$15,3,FALSE)),2.2046,IF(AND(G113&gt;VLOOKUP(K113,'Data Validation'!$D$1:$H$15,4,FALSE),G113&lt;=VLOOKUP(K113,'Data Validation'!$D$1:$H$15,5,FALSE)),1,"")))</f>
        <v/>
      </c>
      <c r="AU113" s="91" t="str">
        <f t="shared" si="164"/>
        <v/>
      </c>
      <c r="AV113" s="86" t="str">
        <f t="shared" si="165"/>
        <v/>
      </c>
      <c r="AW113" s="86" t="str">
        <f t="shared" si="166"/>
        <v/>
      </c>
      <c r="AX113" s="86" t="str">
        <f>IF(OR(D113="",K113=""),"",IF(OR(AND(D113="Male",VLOOKUP(K113,'Data Validation'!$D$1:$I$15,6,FALSE)&lt;2),AND(D113="Female",VLOOKUP(K113,'Data Validation'!$D$1:$I$15,6,FALSE)=2)),-5,""))</f>
        <v/>
      </c>
      <c r="AY113" s="86" t="str">
        <f>IF(OR(C113="",I113=""),"",IF(OR(C113&lt;VLOOKUP(I113,'Data Validation'!$A$4:$C$19,2,FALSE),C113&gt;VLOOKUP(I113,'Data Validation'!$A$4:$C$19,3,FALSE)),-6,""))</f>
        <v/>
      </c>
      <c r="AZ113" s="92" t="str">
        <f t="shared" si="167"/>
        <v/>
      </c>
      <c r="BE113" s="88">
        <f t="shared" si="168"/>
        <v>0</v>
      </c>
      <c r="BI113" s="86">
        <f>IF(ISNUMBER(P113),P113,0)</f>
        <v>0</v>
      </c>
      <c r="BJ113" s="86">
        <f>IF(AND(ISNUMBER(Q113),Q113&lt;&gt;0),Q113,IF(BI113&lt;=0,BI113,IF(AND(ISNUMBER(R113),R113&lt;&gt;0),-ABS(R113),-(BI113+2.5))))</f>
        <v>0</v>
      </c>
      <c r="BK113" s="86">
        <f>IF(AND(ISNUMBER(R113),R113&lt;&gt;0),R113,IF(BJ113&lt;=0,BJ113,-(BJ113+2.5)))</f>
        <v>0</v>
      </c>
      <c r="BL113" s="86">
        <f>IF(ISNUMBER(S113),S113,0)</f>
        <v>0</v>
      </c>
      <c r="BN113" s="94"/>
    </row>
    <row r="114" spans="1:72" s="86" customFormat="1" hidden="1" x14ac:dyDescent="0.45">
      <c r="A114" s="77" t="s">
        <v>219</v>
      </c>
      <c r="B114" s="77" t="s">
        <v>189</v>
      </c>
      <c r="C114" s="78">
        <v>34</v>
      </c>
      <c r="D114" s="79" t="s">
        <v>118</v>
      </c>
      <c r="E114" s="80" t="s">
        <v>95</v>
      </c>
      <c r="F114" s="81" t="s">
        <v>241</v>
      </c>
      <c r="G114" s="121"/>
      <c r="H114" s="82" t="s">
        <v>37</v>
      </c>
      <c r="I114" s="82"/>
      <c r="J114" s="82"/>
      <c r="K114" s="82"/>
      <c r="L114" s="82" t="str">
        <f t="shared" si="151"/>
        <v/>
      </c>
      <c r="M114" s="82" t="e">
        <f>L114/$M$73</f>
        <v>#VALUE!</v>
      </c>
      <c r="N114" s="82">
        <v>2</v>
      </c>
      <c r="O114" s="83"/>
      <c r="P114" s="84"/>
      <c r="Q114" s="84"/>
      <c r="R114" s="84"/>
      <c r="S114" s="84"/>
      <c r="T114" s="85">
        <f ca="1">MAX(0,INDIRECT(ADDRESS(ROW(),COLUMN()-4)&amp;":"&amp;ADDRESS(ROW(),COLUMN()-2)))</f>
        <v>0</v>
      </c>
      <c r="U114" s="83"/>
      <c r="V114" s="86" t="e">
        <f t="shared" si="153"/>
        <v>#VALUE!</v>
      </c>
      <c r="W114" s="87">
        <f t="shared" ca="1" si="154"/>
        <v>0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>
        <f t="shared" ca="1" si="155"/>
        <v>0</v>
      </c>
      <c r="AJ114" s="89" t="str">
        <f t="shared" ca="1" si="156"/>
        <v/>
      </c>
      <c r="AK114" s="89" t="str">
        <f t="shared" ca="1" si="157"/>
        <v/>
      </c>
      <c r="AL114" s="89" t="str">
        <f t="shared" ca="1" si="158"/>
        <v/>
      </c>
      <c r="AM114" s="90" t="str">
        <f t="shared" ca="1" si="159"/>
        <v/>
      </c>
      <c r="AN114" s="86" t="e">
        <f>IF(OR($D114="Female",$D114="Male"),VLOOKUP(ROUNDDOWN($G114*10*AT114,0),BL!A$2:$E$5001,IF($D114="Male",1,3)+$AP$2),"Gender")</f>
        <v>#VALUE!</v>
      </c>
      <c r="AO114" s="86">
        <f t="shared" ca="1" si="160"/>
        <v>0</v>
      </c>
      <c r="AP114" s="86">
        <f t="shared" ca="1" si="161"/>
        <v>0</v>
      </c>
      <c r="AQ114" s="86">
        <f t="shared" si="162"/>
        <v>0</v>
      </c>
      <c r="AR114" s="86">
        <f t="shared" si="163"/>
        <v>0</v>
      </c>
      <c r="AS114" s="86" t="s">
        <v>135</v>
      </c>
      <c r="AT114" s="86" t="str">
        <f>IF(K114="","",IF(AND(G114&gt;VLOOKUP(K114,'Data Validation'!$D$1:$H$15,2,FALSE),G114&lt;=VLOOKUP(K114,'Data Validation'!$D$1:$H$15,3,FALSE)),2.2046,IF(AND(G114&gt;VLOOKUP(K114,'Data Validation'!$D$1:$H$15,4,FALSE),G114&lt;=VLOOKUP(K114,'Data Validation'!$D$1:$H$15,5,FALSE)),1,"")))</f>
        <v/>
      </c>
      <c r="AU114" s="91" t="str">
        <f t="shared" si="164"/>
        <v/>
      </c>
      <c r="AV114" s="86" t="str">
        <f t="shared" si="165"/>
        <v/>
      </c>
      <c r="AW114" s="86" t="str">
        <f t="shared" si="166"/>
        <v/>
      </c>
      <c r="AX114" s="86" t="str">
        <f>IF(OR(D114="",K114=""),"",IF(OR(AND(D114="Male",VLOOKUP(K114,'Data Validation'!$D$1:$I$15,6,FALSE)&lt;2),AND(D114="Female",VLOOKUP(K114,'Data Validation'!$D$1:$I$15,6,FALSE)=2)),-5,""))</f>
        <v/>
      </c>
      <c r="AY114" s="86" t="str">
        <f>IF(OR(C114="",I114=""),"",IF(OR(C114&lt;VLOOKUP(I114,'Data Validation'!$A$4:$C$19,2,FALSE),C114&gt;VLOOKUP(I114,'Data Validation'!$A$4:$C$19,3,FALSE)),-6,""))</f>
        <v/>
      </c>
      <c r="AZ114" s="92" t="str">
        <f t="shared" si="167"/>
        <v/>
      </c>
      <c r="BE114" s="88">
        <f t="shared" si="168"/>
        <v>0</v>
      </c>
      <c r="BI114" s="86">
        <f>IF(ISNUMBER(P114),P114,0)</f>
        <v>0</v>
      </c>
      <c r="BJ114" s="86">
        <f>IF(AND(ISNUMBER(Q114),Q114&lt;&gt;0),Q114,IF(BI114&lt;=0,BI114,IF(AND(ISNUMBER(R114),R114&lt;&gt;0),-ABS(R114),-(BI114+2.5))))</f>
        <v>0</v>
      </c>
      <c r="BK114" s="86">
        <f>IF(AND(ISNUMBER(R114),R114&lt;&gt;0),R114,IF(BJ114&lt;=0,BJ114,-(BJ114+2.5)))</f>
        <v>0</v>
      </c>
      <c r="BL114" s="86">
        <f>IF(ISNUMBER(S114),S114,0)</f>
        <v>0</v>
      </c>
      <c r="BN114" s="94" t="e">
        <f>(MAX(P114:R114))/M114</f>
        <v>#VALUE!</v>
      </c>
    </row>
    <row r="115" spans="1:72" s="86" customFormat="1" hidden="1" x14ac:dyDescent="0.45">
      <c r="A115" s="77" t="s">
        <v>229</v>
      </c>
      <c r="B115" s="77" t="s">
        <v>198</v>
      </c>
      <c r="C115" s="78">
        <v>32</v>
      </c>
      <c r="D115" s="79" t="s">
        <v>118</v>
      </c>
      <c r="E115" s="80" t="s">
        <v>83</v>
      </c>
      <c r="F115" s="81" t="s">
        <v>241</v>
      </c>
      <c r="G115" s="121"/>
      <c r="H115" s="82" t="s">
        <v>37</v>
      </c>
      <c r="I115" s="82"/>
      <c r="J115" s="82"/>
      <c r="K115" s="82"/>
      <c r="L115" s="82" t="str">
        <f t="shared" si="151"/>
        <v/>
      </c>
      <c r="M115" s="82" t="e">
        <f>L115/$M$73</f>
        <v>#VALUE!</v>
      </c>
      <c r="N115" s="82">
        <v>4</v>
      </c>
      <c r="O115" s="83"/>
      <c r="P115" s="84"/>
      <c r="Q115" s="84"/>
      <c r="R115" s="84"/>
      <c r="S115" s="84"/>
      <c r="T115" s="85">
        <f ca="1">MAX(0,INDIRECT(ADDRESS(ROW(),COLUMN()-4)&amp;":"&amp;ADDRESS(ROW(),COLUMN()-2)))</f>
        <v>0</v>
      </c>
      <c r="U115" s="83"/>
      <c r="V115" s="86" t="e">
        <f t="shared" si="153"/>
        <v>#VALUE!</v>
      </c>
      <c r="W115" s="87">
        <f t="shared" ca="1" si="154"/>
        <v>0</v>
      </c>
      <c r="X115" s="88"/>
      <c r="Y115" s="88"/>
      <c r="Z115" s="88"/>
      <c r="AA115" s="88"/>
      <c r="AB115" s="88"/>
      <c r="AC115" s="88"/>
      <c r="AD115" s="88"/>
      <c r="AE115" s="88"/>
      <c r="AF115" s="88"/>
      <c r="AG115" s="88">
        <f t="shared" ca="1" si="155"/>
        <v>0</v>
      </c>
      <c r="AJ115" s="89" t="str">
        <f t="shared" ca="1" si="156"/>
        <v/>
      </c>
      <c r="AK115" s="89" t="str">
        <f t="shared" ca="1" si="157"/>
        <v/>
      </c>
      <c r="AL115" s="89" t="str">
        <f t="shared" ca="1" si="158"/>
        <v/>
      </c>
      <c r="AM115" s="90" t="str">
        <f t="shared" ca="1" si="159"/>
        <v/>
      </c>
      <c r="AN115" s="86" t="e">
        <f>IF(OR($D115="Female",$D115="Male"),VLOOKUP(ROUNDDOWN($G115*10*AT115,0),BL!A$2:$E$5001,IF($D115="Male",1,3)+$AP$2),"Gender")</f>
        <v>#VALUE!</v>
      </c>
      <c r="AO115" s="86">
        <f t="shared" ca="1" si="160"/>
        <v>0</v>
      </c>
      <c r="AP115" s="86">
        <f t="shared" ca="1" si="161"/>
        <v>0</v>
      </c>
      <c r="AQ115" s="86">
        <f t="shared" si="162"/>
        <v>0</v>
      </c>
      <c r="AR115" s="86">
        <f t="shared" si="163"/>
        <v>0</v>
      </c>
      <c r="AS115" s="86" t="s">
        <v>135</v>
      </c>
      <c r="AT115" s="86" t="str">
        <f>IF(K115="","",IF(AND(G115&gt;VLOOKUP(K115,'Data Validation'!$D$1:$H$15,2,FALSE),G115&lt;=VLOOKUP(K115,'Data Validation'!$D$1:$H$15,3,FALSE)),2.2046,IF(AND(G115&gt;VLOOKUP(K115,'Data Validation'!$D$1:$H$15,4,FALSE),G115&lt;=VLOOKUP(K115,'Data Validation'!$D$1:$H$15,5,FALSE)),1,"")))</f>
        <v/>
      </c>
      <c r="AU115" s="91" t="str">
        <f t="shared" si="164"/>
        <v/>
      </c>
      <c r="AV115" s="86" t="str">
        <f t="shared" si="165"/>
        <v/>
      </c>
      <c r="AW115" s="86" t="str">
        <f t="shared" si="166"/>
        <v/>
      </c>
      <c r="AX115" s="86" t="str">
        <f>IF(OR(D115="",K115=""),"",IF(OR(AND(D115="Male",VLOOKUP(K115,'Data Validation'!$D$1:$I$15,6,FALSE)&lt;2),AND(D115="Female",VLOOKUP(K115,'Data Validation'!$D$1:$I$15,6,FALSE)=2)),-5,""))</f>
        <v/>
      </c>
      <c r="AY115" s="86" t="str">
        <f>IF(OR(C115="",I115=""),"",IF(OR(C115&lt;VLOOKUP(I115,'Data Validation'!$A$4:$C$19,2,FALSE),C115&gt;VLOOKUP(I115,'Data Validation'!$A$4:$C$19,3,FALSE)),-6,""))</f>
        <v/>
      </c>
      <c r="AZ115" s="92" t="str">
        <f t="shared" si="167"/>
        <v/>
      </c>
      <c r="BE115" s="88">
        <f t="shared" si="168"/>
        <v>0</v>
      </c>
      <c r="BI115" s="86">
        <f>IF(ISNUMBER(P115),P115,0)</f>
        <v>0</v>
      </c>
      <c r="BJ115" s="86">
        <f>IF(AND(ISNUMBER(Q115),Q115&lt;&gt;0),Q115,IF(BI115&lt;=0,BI115,IF(AND(ISNUMBER(R115),R115&lt;&gt;0),-ABS(R115),-(BI115+2.5))))</f>
        <v>0</v>
      </c>
      <c r="BK115" s="86">
        <f>IF(AND(ISNUMBER(R115),R115&lt;&gt;0),R115,IF(BJ115&lt;=0,BJ115,-(BJ115+2.5)))</f>
        <v>0</v>
      </c>
      <c r="BL115" s="86">
        <f>IF(ISNUMBER(S115),S115,0)</f>
        <v>0</v>
      </c>
      <c r="BN115" s="94" t="e">
        <f>(MAX(P115:R115))/M115</f>
        <v>#VALUE!</v>
      </c>
    </row>
    <row r="116" spans="1:72" x14ac:dyDescent="0.45">
      <c r="A116" s="56"/>
      <c r="B116" s="56"/>
      <c r="C116" s="49"/>
      <c r="D116" s="49"/>
      <c r="E116" s="50"/>
      <c r="F116" s="49"/>
      <c r="G116" s="49"/>
      <c r="H116" s="50"/>
      <c r="I116" s="50"/>
      <c r="J116" s="50"/>
      <c r="K116" s="51"/>
      <c r="L116" s="50"/>
      <c r="M116" s="50"/>
      <c r="N116" s="50"/>
      <c r="O116" s="57"/>
      <c r="P116" s="58"/>
      <c r="Q116" s="53"/>
      <c r="R116" s="53"/>
      <c r="S116" s="53"/>
      <c r="T116" s="54"/>
      <c r="U116" s="52"/>
      <c r="V116" s="55"/>
      <c r="W116" s="47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M116" s="69"/>
      <c r="AZ116" s="67"/>
    </row>
    <row r="117" spans="1:72" hidden="1" x14ac:dyDescent="0.45">
      <c r="A117" s="56"/>
      <c r="B117" s="56"/>
      <c r="C117" s="49"/>
      <c r="D117" s="49"/>
      <c r="E117" s="50"/>
      <c r="F117" s="49"/>
      <c r="G117" s="49"/>
      <c r="H117" s="50"/>
      <c r="I117" s="50"/>
      <c r="J117" s="50"/>
      <c r="K117" s="51"/>
      <c r="L117" s="50"/>
      <c r="M117" s="50"/>
      <c r="N117" s="50"/>
      <c r="O117" s="57"/>
      <c r="P117" s="58"/>
      <c r="Q117" s="53"/>
      <c r="R117" s="53"/>
      <c r="S117" s="53"/>
      <c r="T117" s="54"/>
      <c r="U117" s="52"/>
      <c r="V117" s="55"/>
      <c r="W117" s="47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M117" s="69"/>
      <c r="AZ117" s="67"/>
    </row>
    <row r="118" spans="1:72" hidden="1" x14ac:dyDescent="0.45">
      <c r="A118" s="56"/>
      <c r="B118" s="56"/>
      <c r="C118" s="49"/>
      <c r="D118" s="49"/>
      <c r="E118" s="50"/>
      <c r="F118" s="49"/>
      <c r="G118" s="49"/>
      <c r="H118" s="50"/>
      <c r="I118" s="50"/>
      <c r="J118" s="50"/>
      <c r="K118" s="51"/>
      <c r="L118" s="50"/>
      <c r="M118" s="50"/>
      <c r="N118" s="50"/>
      <c r="O118" s="57"/>
      <c r="P118" s="58"/>
      <c r="Q118" s="53"/>
      <c r="R118" s="53"/>
      <c r="S118" s="53"/>
      <c r="T118" s="54"/>
      <c r="U118" s="52"/>
      <c r="V118" s="55"/>
      <c r="W118" s="47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M118" s="69"/>
      <c r="AZ118" s="67"/>
    </row>
    <row r="119" spans="1:72" hidden="1" x14ac:dyDescent="0.45">
      <c r="A119" s="56"/>
      <c r="B119" s="56"/>
      <c r="C119" s="49"/>
      <c r="D119" s="49"/>
      <c r="E119" s="50"/>
      <c r="F119" s="49"/>
      <c r="G119" s="49"/>
      <c r="H119" s="50"/>
      <c r="I119" s="50"/>
      <c r="J119" s="50"/>
      <c r="K119" s="51"/>
      <c r="L119" s="50"/>
      <c r="M119" s="50"/>
      <c r="N119" s="50"/>
      <c r="O119" s="57"/>
      <c r="P119" s="58"/>
      <c r="Q119" s="53"/>
      <c r="R119" s="53"/>
      <c r="S119" s="53"/>
      <c r="T119" s="54"/>
      <c r="U119" s="52"/>
      <c r="V119" s="55"/>
      <c r="W119" s="47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M119" s="69"/>
      <c r="AZ119" s="67"/>
    </row>
    <row r="120" spans="1:72" hidden="1" x14ac:dyDescent="0.45">
      <c r="A120" s="56"/>
      <c r="B120" s="56"/>
      <c r="C120" s="49"/>
      <c r="D120" s="49"/>
      <c r="E120" s="50"/>
      <c r="F120" s="49"/>
      <c r="G120" s="49"/>
      <c r="H120" s="50"/>
      <c r="I120" s="50"/>
      <c r="J120" s="50"/>
      <c r="K120" s="51"/>
      <c r="L120" s="50"/>
      <c r="M120" s="50"/>
      <c r="N120" s="50"/>
      <c r="O120" s="57"/>
      <c r="P120" s="58"/>
      <c r="Q120" s="53"/>
      <c r="R120" s="53"/>
      <c r="S120" s="53"/>
      <c r="T120" s="54"/>
      <c r="U120" s="52"/>
      <c r="V120" s="55"/>
      <c r="W120" s="47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M120" s="69"/>
      <c r="AZ120" s="67"/>
    </row>
    <row r="121" spans="1:72" hidden="1" x14ac:dyDescent="0.45">
      <c r="A121" s="56"/>
      <c r="B121" s="56"/>
      <c r="C121" s="49"/>
      <c r="D121" s="49"/>
      <c r="E121" s="50"/>
      <c r="F121" s="49"/>
      <c r="G121" s="49"/>
      <c r="H121" s="50"/>
      <c r="I121" s="50"/>
      <c r="J121" s="50"/>
      <c r="K121" s="51"/>
      <c r="L121" s="50"/>
      <c r="M121" s="50"/>
      <c r="N121" s="50"/>
      <c r="O121" s="57"/>
      <c r="P121" s="58"/>
      <c r="Q121" s="53"/>
      <c r="R121" s="53"/>
      <c r="S121" s="53"/>
      <c r="T121" s="54"/>
      <c r="U121" s="52"/>
      <c r="V121" s="55"/>
      <c r="W121" s="47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M121" s="69"/>
      <c r="AZ121" s="67"/>
    </row>
    <row r="122" spans="1:72" hidden="1" x14ac:dyDescent="0.45">
      <c r="A122" s="56"/>
      <c r="B122" s="56"/>
      <c r="C122" s="49"/>
      <c r="D122" s="49"/>
      <c r="E122" s="50"/>
      <c r="F122" s="49"/>
      <c r="G122" s="49"/>
      <c r="H122" s="50"/>
      <c r="I122" s="50"/>
      <c r="J122" s="50"/>
      <c r="K122" s="51"/>
      <c r="L122" s="50"/>
      <c r="M122" s="50"/>
      <c r="N122" s="50"/>
      <c r="O122" s="57"/>
      <c r="P122" s="58"/>
      <c r="Q122" s="53"/>
      <c r="R122" s="53"/>
      <c r="S122" s="53"/>
      <c r="T122" s="54"/>
      <c r="U122" s="52"/>
      <c r="V122" s="55"/>
      <c r="W122" s="47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M122" s="69"/>
      <c r="AZ122" s="67"/>
    </row>
    <row r="123" spans="1:72" hidden="1" x14ac:dyDescent="0.45">
      <c r="A123" s="56"/>
      <c r="B123" s="56"/>
      <c r="C123" s="49"/>
      <c r="D123" s="49"/>
      <c r="E123" s="50"/>
      <c r="F123" s="49"/>
      <c r="G123" s="49"/>
      <c r="H123" s="50"/>
      <c r="I123" s="50"/>
      <c r="J123" s="50"/>
      <c r="K123" s="51"/>
      <c r="L123" s="50"/>
      <c r="M123" s="50"/>
      <c r="N123" s="50"/>
      <c r="O123" s="57"/>
      <c r="P123" s="58"/>
      <c r="Q123" s="53"/>
      <c r="R123" s="53"/>
      <c r="S123" s="53"/>
      <c r="T123" s="54"/>
      <c r="U123" s="52"/>
      <c r="V123" s="55"/>
      <c r="W123" s="47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M123" s="69"/>
      <c r="AZ123" s="67"/>
    </row>
    <row r="124" spans="1:72" ht="18" hidden="1" x14ac:dyDescent="0.55000000000000004">
      <c r="C124" s="15"/>
      <c r="D124" s="15"/>
      <c r="O124" s="38"/>
      <c r="P124" s="125" t="s">
        <v>170</v>
      </c>
      <c r="Q124" s="125"/>
      <c r="R124" s="125"/>
      <c r="S124" s="125"/>
      <c r="T124" s="125"/>
      <c r="U124" s="38"/>
      <c r="V124" s="125" t="s">
        <v>171</v>
      </c>
      <c r="W124" s="125"/>
      <c r="X124" s="125"/>
      <c r="Y124" s="125"/>
      <c r="Z124" s="125"/>
      <c r="AA124" s="38"/>
      <c r="AB124" s="125" t="s">
        <v>27</v>
      </c>
      <c r="AC124" s="125"/>
      <c r="AD124" s="125"/>
      <c r="AE124" s="125"/>
      <c r="AF124" s="125"/>
      <c r="AG124" s="38"/>
      <c r="AM124" s="69"/>
      <c r="AZ124" s="67" t="str">
        <f t="shared" si="104"/>
        <v/>
      </c>
    </row>
    <row r="125" spans="1:72" ht="20.65" hidden="1" thickBot="1" x14ac:dyDescent="0.5">
      <c r="A125" s="8" t="s">
        <v>20</v>
      </c>
      <c r="B125" s="8" t="s">
        <v>21</v>
      </c>
      <c r="C125" s="12" t="s">
        <v>34</v>
      </c>
      <c r="D125" s="12" t="s">
        <v>116</v>
      </c>
      <c r="E125" s="9" t="s">
        <v>24</v>
      </c>
      <c r="F125" s="9" t="s">
        <v>64</v>
      </c>
      <c r="G125" s="18" t="s">
        <v>22</v>
      </c>
      <c r="H125" s="18" t="s">
        <v>128</v>
      </c>
      <c r="I125" s="18" t="s">
        <v>127</v>
      </c>
      <c r="J125" s="18" t="s">
        <v>129</v>
      </c>
      <c r="K125" s="18" t="s">
        <v>23</v>
      </c>
      <c r="L125" s="18" t="s">
        <v>130</v>
      </c>
      <c r="M125" s="70"/>
      <c r="N125" s="70" t="s">
        <v>159</v>
      </c>
      <c r="O125" s="39"/>
      <c r="P125" s="40" t="s">
        <v>29</v>
      </c>
      <c r="Q125" s="40" t="s">
        <v>30</v>
      </c>
      <c r="R125" s="40" t="s">
        <v>31</v>
      </c>
      <c r="S125" s="40" t="s">
        <v>32</v>
      </c>
      <c r="T125" s="40" t="s">
        <v>33</v>
      </c>
      <c r="U125" s="9" t="s">
        <v>6</v>
      </c>
      <c r="V125" s="9" t="s">
        <v>125</v>
      </c>
      <c r="W125" s="9" t="s">
        <v>8</v>
      </c>
      <c r="X125" s="9" t="s">
        <v>9</v>
      </c>
      <c r="Y125" s="9" t="s">
        <v>10</v>
      </c>
      <c r="Z125" s="9" t="s">
        <v>11</v>
      </c>
      <c r="AA125" s="9" t="s">
        <v>12</v>
      </c>
      <c r="AB125" s="9" t="s">
        <v>13</v>
      </c>
      <c r="AC125" s="9" t="s">
        <v>14</v>
      </c>
      <c r="AD125" s="9" t="s">
        <v>15</v>
      </c>
      <c r="AE125" s="9" t="s">
        <v>16</v>
      </c>
      <c r="AF125" s="10" t="s">
        <v>17</v>
      </c>
      <c r="AG125" s="10" t="s">
        <v>25</v>
      </c>
      <c r="AH125" s="11" t="s">
        <v>18</v>
      </c>
      <c r="AI125" s="11" t="s">
        <v>19</v>
      </c>
      <c r="AJ125" s="62"/>
      <c r="AK125" s="62"/>
      <c r="AL125" s="62"/>
      <c r="AM125" s="62"/>
      <c r="AN125" s="45" t="s">
        <v>119</v>
      </c>
      <c r="AO125" s="45" t="s">
        <v>122</v>
      </c>
      <c r="AP125" s="45" t="s">
        <v>120</v>
      </c>
      <c r="AQ125" s="45" t="s">
        <v>121</v>
      </c>
      <c r="AR125" s="45" t="s">
        <v>123</v>
      </c>
      <c r="AZ125" s="67" t="str">
        <f t="shared" si="104"/>
        <v/>
      </c>
    </row>
    <row r="126" spans="1:72" hidden="1" x14ac:dyDescent="0.45">
      <c r="A126" s="2"/>
      <c r="B126" s="2"/>
      <c r="C126" s="13"/>
      <c r="D126" s="13"/>
      <c r="E126" s="25"/>
      <c r="F126" s="1"/>
      <c r="G126" s="13"/>
      <c r="H126" s="27"/>
      <c r="I126" s="27"/>
      <c r="J126" s="27"/>
      <c r="K126" s="27"/>
      <c r="L126" s="27" t="str">
        <f t="shared" ref="L126:L139" si="169">IFERROR(IFERROR(IF(FIND("+",K126)=3,"198+","SHW"),TRUNC(2.2046*VALUE(LEFT(K126,FIND("/",K126)-1)))),"")</f>
        <v/>
      </c>
      <c r="M126" s="27"/>
      <c r="N126" s="27"/>
      <c r="O126" s="41"/>
      <c r="P126" s="42"/>
      <c r="Q126" s="42"/>
      <c r="R126" s="42"/>
      <c r="S126" s="42"/>
      <c r="T126" s="30">
        <f ca="1">MAX(0,INDIRECT(ADDRESS(ROW(),COLUMN()-4)&amp;":"&amp;ADDRESS(ROW(),COLUMN()-2)))</f>
        <v>0</v>
      </c>
      <c r="U126" s="29"/>
      <c r="V126" s="29"/>
      <c r="W126" s="29"/>
      <c r="X126" s="29"/>
      <c r="Y126" s="29"/>
      <c r="Z126" s="30">
        <f t="shared" ref="Z126:Z139" ca="1" si="170">2.5*TRUNC(MAX(0,INDIRECT(ADDRESS(ROW(),COLUMN()-4)&amp;":"&amp;ADDRESS(ROW(),COLUMN()-2)))/2.5)</f>
        <v>0</v>
      </c>
      <c r="AA126" s="30">
        <f t="shared" ref="AA126" ca="1" si="171">IF(T126*Z126 &gt; 0, T126+Z126, 0)</f>
        <v>0</v>
      </c>
      <c r="AB126" s="29"/>
      <c r="AC126" s="29"/>
      <c r="AD126" s="29"/>
      <c r="AE126" s="29"/>
      <c r="AF126" s="30">
        <f t="shared" ref="AF126:AF139" ca="1" si="172">2.5*TRUNC(MAX(0,INDIRECT(ADDRESS(ROW(),COLUMN()-4)&amp;":"&amp;ADDRESS(ROW(),COLUMN()-2)))/2.5)</f>
        <v>0</v>
      </c>
      <c r="AG126" s="30">
        <f ca="1">IF(AA126*AF126 &gt; 0, AA126+AF126, 0)</f>
        <v>0</v>
      </c>
      <c r="AH126" s="3"/>
      <c r="AI126" s="3"/>
      <c r="AJ126" s="63" t="str">
        <f t="shared" ref="AJ126:AJ139" ca="1" si="173">IF(OR(H126="",AG126=0),"",1+SUMPRODUCT(($D$4:$D$1031=$D126)*($L$4:$L$1031=$L126)*($AS$4:$AS$1031=$AS126)*(H$4:H$1031=H126)*($AG$4:$AG$1031&gt;$AG126))+SUMPRODUCT(($D$4:$D$1031=$D126)*($L$4:$L$1031=$L126)*($AS$4:$AS$1031=$AS126)*(H$4:H$1031=H126)*($AG$4:$AG$1031=$AG126)*($G$4:$G$1031&lt;$G126)))</f>
        <v/>
      </c>
      <c r="AK126" s="63" t="str">
        <f t="shared" ref="AK126:AK139" ca="1" si="174">IF(OR(I126="",AG126=0),"",1+SUMPRODUCT(($D$4:$D$1031=$D126)*($L$4:$L$1031=$L126)*($AS$4:$AS$1031=$AS126)*(I$4:I$1031=I126)*($AG$4:$AG$1031&gt;$AG126))+SUMPRODUCT(($D$4:$D$1031=$D126)*($L$4:$L$1031=$L126)*($AS$4:$AS$1031=$AS126)*(I$4:I$1031=I126)*($AG$4:$AG$1031=$AG126)*($G$4:$G$1031&lt;$G126)))</f>
        <v/>
      </c>
      <c r="AL126" s="63" t="str">
        <f t="shared" ref="AL126:AL139" ca="1" si="175">IF(OR(J126="",AG126=0),"",1+SUMPRODUCT(($D$4:$D$1031=$D126)*($L$4:$L$1031=$L126)*($AS$4:$AS$1031=$AS126)*(J$4:J$1031=J126)*($AG$4:$AG$1031&gt;$AG126))+SUMPRODUCT(($D$4:$D$1031=$D126)*($L$4:$L$1031=$L126)*($AS$4:$AS$1031=$AS126)*(J$4:J$1031=J126)*($AG$4:$AG$1031=$AG126)*($G$4:$G$1031&lt;$G126)))</f>
        <v/>
      </c>
      <c r="AM126" s="69" t="str">
        <f t="shared" ref="AM126:AM139" ca="1" si="176">IF(AO126=0,"",1+SUMPRODUCT(($D$4:$D$944=$D126)*($AS$4:$AS$944=$AS126)*($AO$4:$AO$944&gt;$AO126)))</f>
        <v/>
      </c>
      <c r="AN126" t="str">
        <f>IF(OR($D126="Female",$D126="Male"),VLOOKUP(ROUNDDOWN($G126*10*AT126,0),BL!A$2:$E$5001,IF($D126="Male",1,3)+$AP$2),"Gender")</f>
        <v>Gender</v>
      </c>
      <c r="AO126">
        <f t="shared" ref="AO126" ca="1" si="177">IF(AG126&gt;0,AG126*AN126,0)</f>
        <v>0</v>
      </c>
      <c r="AP126">
        <f t="shared" ref="AP126" ca="1" si="178">IF(T126&gt;0,T126*AN126,0)</f>
        <v>0</v>
      </c>
      <c r="AQ126">
        <f t="shared" ref="AQ126" ca="1" si="179">IF(Z126&gt;0,Z126*AN126,0)</f>
        <v>0</v>
      </c>
      <c r="AR126">
        <f t="shared" ref="AR126" ca="1" si="180">IF(AF126&gt;0,AF126*AN126,0)</f>
        <v>0</v>
      </c>
      <c r="AS126" t="s">
        <v>137</v>
      </c>
      <c r="AT126" t="str">
        <f>IF(K126="","",IF(AND(G126&gt;VLOOKUP(K126,'Data Validation'!$D$1:$H$15,2,FALSE),G126&lt;=VLOOKUP(K126,'Data Validation'!$D$1:$H$15,3,FALSE)),2.2046,IF(AND(G126&gt;VLOOKUP(K126,'Data Validation'!$D$1:$H$15,4,FALSE),G126&lt;=VLOOKUP(K126,'Data Validation'!$D$1:$H$15,5,FALSE)),1,"")))</f>
        <v/>
      </c>
      <c r="AU126" s="64" t="str">
        <f t="shared" ref="AU126" si="181">IF(AT126="",IF(AND(G126&lt;&gt;"",K126&lt;&gt;""),-1,IF(G126&lt;&gt;"",-2,"")),"")</f>
        <v/>
      </c>
      <c r="AV126" t="str">
        <f>IF(OR(ABS(BJ126) &lt; ABS(BI126), ABS(BK126) &lt; ABS(BJ126), AND(BL126&lt;&gt;0, ABS(BL126) &lt; ABS(BK126)), ABS(BN126) &lt; ABS(BM126), ABS(BO126) &lt; ABS(BN126), AND(BP126&lt;&gt;0, ABS(BP126) &lt; ABS(BO126)), AND(ABS(BN126)&gt;ABS(BM126), ABS(BN126)-ABS(BM126) &lt; 2.5), AND(ABS(BO126)&gt;ABS(BN126), ABS(BO126)-ABS(BN126) &lt; 2.5), AND(BP126&gt;0, BO126&lt;0), ABS(BR126) &lt; ABS(BQ126), ABS(BS126) &lt; ABS(BR126), AND(BT126&lt;&gt;0, ABS(BT126) &lt; ABS(BS126)), AND(ABS(BR126)&gt;ABS(BQ126), ABS(BR126)-ABS(BQ126) &lt; 2.5), AND(ABS(BS126)&gt;ABS(BR126), ABS(BS126)-ABS(BR126) &lt; 2.5), AND(BT126&gt;0, BS126&lt;0)), -3, "")</f>
        <v/>
      </c>
      <c r="AW126" t="str">
        <f>IF(OR(AND(BJ126 &gt; 0, BJ126 = BI126), AND(BK126 &gt; 0, BK126 = BJ126), AND(BL126 &gt; 0, BL126 = BK126), AND(BI126 &gt; 0, BI126 = -BJ126), AND(BJ126 &gt; 0, BJ126 = -BK126), AND(BK126 &gt; 0, BK126 = -BL126), AND(BN126 &gt; 0, BN126 = BM126), AND(BO126 &gt; 0, BO126 = BN126), AND(BP126 &gt; 0, BP126 = BO126), AND(BM126 &gt; 0, BM126 = -BN126), AND(BN126 &gt; 0, BN126 = -BO126), AND(BO126 &gt; 0, BO126 = -BP126), AND(BR126 &gt; 0, BR126 = BQ126), AND(BS126 &gt; 0, BS126 = BR126), AND(BT126 &gt; 0, BT126 = BS126), AND(BQ126 &gt; 0, BQ126 = -BR126), AND(BR126 &gt; 0, BR126 = -BS126), AND(BS126 &gt; 0, BS126 = -BT126)), -4,"")</f>
        <v/>
      </c>
      <c r="AX126" t="str">
        <f>IF(OR(D126="",K126=""),"",IF(OR(AND(D126="Male",VLOOKUP(K126,'Data Validation'!$D$1:$I$15,6,FALSE)&lt;2),AND(D126="Female",VLOOKUP(K126,'Data Validation'!$D$1:$I$15,6,FALSE)=2)),-5,""))</f>
        <v/>
      </c>
      <c r="AY126" t="str">
        <f>IF(OR(C126="",I126=""),"",IF(OR(C126&lt;VLOOKUP(I126,'Data Validation'!$A$4:$C$19,2,FALSE),C126&gt;VLOOKUP(I126,'Data Validation'!$A$4:$C$19,3,FALSE)),-6,""))</f>
        <v/>
      </c>
      <c r="AZ126" s="67" t="str">
        <f t="shared" si="104"/>
        <v/>
      </c>
      <c r="BB126" s="38">
        <f t="shared" ref="BB126" si="182">MAX(V126:Y126)</f>
        <v>0</v>
      </c>
      <c r="BC126" s="38">
        <f t="shared" ref="BC126" si="183">MAX(AB126:AE126)</f>
        <v>0</v>
      </c>
      <c r="BE126" s="38">
        <f>MAX(P126:S126)</f>
        <v>0</v>
      </c>
      <c r="BI126">
        <f>IF(ISNUMBER(P126),P126,0)</f>
        <v>0</v>
      </c>
      <c r="BJ126">
        <f>IF(AND(ISNUMBER(Q126),Q126&lt;&gt;0),Q126,IF(BI126&lt;=0,BI126,IF(AND(ISNUMBER(R126),R126&lt;&gt;0),-ABS(R126),-(BI126+2.5))))</f>
        <v>0</v>
      </c>
      <c r="BK126">
        <f>IF(AND(ISNUMBER(R126),R126&lt;&gt;0),R126,IF(BJ126&lt;=0,BJ126,-(BJ126+2.5)))</f>
        <v>0</v>
      </c>
      <c r="BL126">
        <f>IF(ISNUMBER(S126),S126,0)</f>
        <v>0</v>
      </c>
      <c r="BM126">
        <f>IF(ISNUMBER(V126),V126,0)</f>
        <v>0</v>
      </c>
      <c r="BN126" s="93">
        <f>IF(AND(ISNUMBER(W126),W126&lt;&gt;0),W126,IF(BM126&lt;=0,BM126,IF(AND(ISNUMBER(X126),X126&lt;&gt;0),-ABS(X126),-(BM126+2.5))))</f>
        <v>0</v>
      </c>
      <c r="BO126">
        <f>IF(AND(ISNUMBER(X126),X126&lt;&gt;0),X126,IF(BN126&lt;=0,BN126,-(BN126+2.5)))</f>
        <v>0</v>
      </c>
      <c r="BP126">
        <f>IF(ISNUMBER(Y126),Y126,0)</f>
        <v>0</v>
      </c>
      <c r="BQ126">
        <f>IF(ISNUMBER(AB126),AB126,0)</f>
        <v>0</v>
      </c>
      <c r="BR126">
        <f>IF(AND(ISNUMBER(AC126),AC126&lt;&gt;0),AC126,IF(BQ126&lt;=0,BQ126,IF(AND(ISNUMBER(AD126),AD126&lt;&gt;0),-ABS(AD126),-(BQ126+2.5))))</f>
        <v>0</v>
      </c>
      <c r="BS126">
        <f>IF(AND(ISNUMBER(AD126),AD126&lt;&gt;0),AD126,IF(BR126&lt;=0,BR126,-(BR126+2.5)))</f>
        <v>0</v>
      </c>
      <c r="BT126">
        <f>IF(ISNUMBER(AE126),AE126,0)</f>
        <v>0</v>
      </c>
    </row>
    <row r="127" spans="1:72" hidden="1" x14ac:dyDescent="0.45">
      <c r="A127" s="2"/>
      <c r="B127" s="2"/>
      <c r="C127" s="13"/>
      <c r="D127" s="13"/>
      <c r="E127" s="25"/>
      <c r="F127" s="1"/>
      <c r="G127" s="13"/>
      <c r="H127" s="27"/>
      <c r="I127" s="27"/>
      <c r="J127" s="27"/>
      <c r="K127" s="27"/>
      <c r="L127" s="27" t="str">
        <f t="shared" si="169"/>
        <v/>
      </c>
      <c r="M127" s="27"/>
      <c r="N127" s="27"/>
      <c r="O127" s="43"/>
      <c r="P127" s="44"/>
      <c r="Q127" s="44"/>
      <c r="R127" s="44"/>
      <c r="S127" s="44"/>
      <c r="T127" s="30">
        <f t="shared" ref="T127:T139" ca="1" si="184">MAX(0,INDIRECT(ADDRESS(ROW(),COLUMN()-4)&amp;":"&amp;ADDRESS(ROW(),COLUMN()-2)))</f>
        <v>0</v>
      </c>
      <c r="U127" s="29"/>
      <c r="V127" s="29"/>
      <c r="W127" s="29"/>
      <c r="X127" s="29"/>
      <c r="Y127" s="29"/>
      <c r="Z127" s="30">
        <f t="shared" ca="1" si="170"/>
        <v>0</v>
      </c>
      <c r="AA127" s="30">
        <f t="shared" ref="AA127:AA139" ca="1" si="185">IF(T127*Z127 &gt; 0, T127+Z127, 0)</f>
        <v>0</v>
      </c>
      <c r="AB127" s="29"/>
      <c r="AC127" s="29"/>
      <c r="AD127" s="29"/>
      <c r="AE127" s="29"/>
      <c r="AF127" s="30">
        <f t="shared" ca="1" si="172"/>
        <v>0</v>
      </c>
      <c r="AG127" s="30">
        <f t="shared" ref="AG127:AG139" ca="1" si="186">IF(AA127*AF127 &gt; 0, AA127+AF127, 0)</f>
        <v>0</v>
      </c>
      <c r="AH127" s="3"/>
      <c r="AI127" s="3"/>
      <c r="AJ127" s="63" t="str">
        <f t="shared" ca="1" si="173"/>
        <v/>
      </c>
      <c r="AK127" s="63" t="str">
        <f t="shared" ca="1" si="174"/>
        <v/>
      </c>
      <c r="AL127" s="63" t="str">
        <f t="shared" ca="1" si="175"/>
        <v/>
      </c>
      <c r="AM127" s="69" t="str">
        <f t="shared" ca="1" si="176"/>
        <v/>
      </c>
      <c r="AN127" t="str">
        <f>IF(OR($D127="Female",$D127="Male"),VLOOKUP(ROUNDDOWN($G127*10*AT127,0),BL!A$2:$E$5001,IF($D127="Male",1,3)+$AP$2),"Gender")</f>
        <v>Gender</v>
      </c>
      <c r="AO127">
        <f t="shared" ref="AO127:AO139" ca="1" si="187">IF(AG127&gt;0,AG127*AN127,0)</f>
        <v>0</v>
      </c>
      <c r="AP127">
        <f t="shared" ref="AP127:AP139" ca="1" si="188">IF(T127&gt;0,T127*AN127,0)</f>
        <v>0</v>
      </c>
      <c r="AQ127">
        <f t="shared" ref="AQ127:AQ139" ca="1" si="189">IF(Z127&gt;0,Z127*AN127,0)</f>
        <v>0</v>
      </c>
      <c r="AR127">
        <f t="shared" ref="AR127:AR139" ca="1" si="190">IF(AF127&gt;0,AF127*AN127,0)</f>
        <v>0</v>
      </c>
      <c r="AS127" t="s">
        <v>137</v>
      </c>
      <c r="AT127" t="str">
        <f>IF(K127="","",IF(AND(G127&gt;VLOOKUP(K127,'Data Validation'!$D$1:$H$15,2,FALSE),G127&lt;=VLOOKUP(K127,'Data Validation'!$D$1:$H$15,3,FALSE)),2.2046,IF(AND(G127&gt;VLOOKUP(K127,'Data Validation'!$D$1:$H$15,4,FALSE),G127&lt;=VLOOKUP(K127,'Data Validation'!$D$1:$H$15,5,FALSE)),1,"")))</f>
        <v/>
      </c>
      <c r="AU127" s="64" t="str">
        <f t="shared" ref="AU127:AU139" si="191">IF(AT127="",IF(AND(G127&lt;&gt;"",K127&lt;&gt;""),-1,IF(G127&lt;&gt;"",-2,"")),"")</f>
        <v/>
      </c>
      <c r="AV127" t="str">
        <f t="shared" ref="AV127:AV139" si="192">IF(OR(ABS(BJ127) &lt; ABS(BI127), ABS(BK127) &lt; ABS(BJ127), AND(BL127&lt;&gt;0, ABS(BL127) &lt; ABS(BK127)), ABS(BN127) &lt; ABS(BM127), ABS(BO127) &lt; ABS(BN127), AND(BP127&lt;&gt;0, ABS(BP127) &lt; ABS(BO127)), AND(ABS(BN127)&gt;ABS(BM127), ABS(BN127)-ABS(BM127) &lt; 2.5), AND(ABS(BO127)&gt;ABS(BN127), ABS(BO127)-ABS(BN127) &lt; 2.5), AND(BP127&gt;0, BO127&lt;0), ABS(BR127) &lt; ABS(BQ127), ABS(BS127) &lt; ABS(BR127), AND(BT127&lt;&gt;0, ABS(BT127) &lt; ABS(BS127)), AND(ABS(BR127)&gt;ABS(BQ127), ABS(BR127)-ABS(BQ127) &lt; 2.5), AND(ABS(BS127)&gt;ABS(BR127), ABS(BS127)-ABS(BR127) &lt; 2.5), AND(BT127&gt;0, BS127&lt;0)), -3, "")</f>
        <v/>
      </c>
      <c r="AW127" t="str">
        <f t="shared" ref="AW127:AW139" si="193">IF(OR(AND(BJ127 &gt; 0, BJ127 = BI127), AND(BK127 &gt; 0, BK127 = BJ127), AND(BL127 &gt; 0, BL127 = BK127), AND(BI127 &gt; 0, BI127 = -BJ127), AND(BJ127 &gt; 0, BJ127 = -BK127), AND(BK127 &gt; 0, BK127 = -BL127), AND(BN127 &gt; 0, BN127 = BM127), AND(BO127 &gt; 0, BO127 = BN127), AND(BP127 &gt; 0, BP127 = BO127), AND(BM127 &gt; 0, BM127 = -BN127), AND(BN127 &gt; 0, BN127 = -BO127), AND(BO127 &gt; 0, BO127 = -BP127), AND(BR127 &gt; 0, BR127 = BQ127), AND(BS127 &gt; 0, BS127 = BR127), AND(BT127 &gt; 0, BT127 = BS127), AND(BQ127 &gt; 0, BQ127 = -BR127), AND(BR127 &gt; 0, BR127 = -BS127), AND(BS127 &gt; 0, BS127 = -BT127)), -4,"")</f>
        <v/>
      </c>
      <c r="AX127" t="str">
        <f>IF(OR(D127="",K127=""),"",IF(OR(AND(D127="Male",VLOOKUP(K127,'Data Validation'!$D$1:$I$15,6,FALSE)&lt;2),AND(D127="Female",VLOOKUP(K127,'Data Validation'!$D$1:$I$15,6,FALSE)=2)),-5,""))</f>
        <v/>
      </c>
      <c r="AY127" t="str">
        <f>IF(OR(C127="",I127=""),"",IF(OR(C127&lt;VLOOKUP(I127,'Data Validation'!$A$4:$C$19,2,FALSE),C127&gt;VLOOKUP(I127,'Data Validation'!$A$4:$C$19,3,FALSE)),-6,""))</f>
        <v/>
      </c>
      <c r="AZ127" s="67" t="str">
        <f t="shared" si="104"/>
        <v/>
      </c>
      <c r="BB127" s="38">
        <f t="shared" ref="BB127:BB139" si="194">MAX(V127:Y127)</f>
        <v>0</v>
      </c>
      <c r="BC127" s="38">
        <f t="shared" ref="BC127:BC139" si="195">MAX(AB127:AE127)</f>
        <v>0</v>
      </c>
      <c r="BE127" s="38">
        <f t="shared" ref="BE127:BE139" si="196">MAX(P127:S127)</f>
        <v>0</v>
      </c>
      <c r="BI127">
        <f t="shared" ref="BI127:BI139" si="197">IF(ISNUMBER(P127),P127,0)</f>
        <v>0</v>
      </c>
      <c r="BJ127">
        <f t="shared" ref="BJ127:BJ139" si="198">IF(AND(ISNUMBER(Q127),Q127&lt;&gt;0),Q127,IF(BI127&lt;=0,BI127,IF(AND(ISNUMBER(R127),R127&lt;&gt;0),-ABS(R127),-(BI127+2.5))))</f>
        <v>0</v>
      </c>
      <c r="BK127">
        <f t="shared" ref="BK127:BK139" si="199">IF(AND(ISNUMBER(R127),R127&lt;&gt;0),R127,IF(BJ127&lt;=0,BJ127,-(BJ127+2.5)))</f>
        <v>0</v>
      </c>
      <c r="BL127">
        <f t="shared" ref="BL127:BL139" si="200">IF(ISNUMBER(S127),S127,0)</f>
        <v>0</v>
      </c>
      <c r="BM127">
        <f t="shared" ref="BM127:BM139" si="201">IF(ISNUMBER(V127),V127,0)</f>
        <v>0</v>
      </c>
      <c r="BN127" s="93">
        <f t="shared" ref="BN127:BN139" si="202">IF(AND(ISNUMBER(W127),W127&lt;&gt;0),W127,IF(BM127&lt;=0,BM127,IF(AND(ISNUMBER(X127),X127&lt;&gt;0),-ABS(X127),-(BM127+2.5))))</f>
        <v>0</v>
      </c>
      <c r="BO127">
        <f t="shared" ref="BO127:BO139" si="203">IF(AND(ISNUMBER(X127),X127&lt;&gt;0),X127,IF(BN127&lt;=0,BN127,-(BN127+2.5)))</f>
        <v>0</v>
      </c>
      <c r="BP127">
        <f t="shared" ref="BP127:BP139" si="204">IF(ISNUMBER(Y127),Y127,0)</f>
        <v>0</v>
      </c>
      <c r="BQ127">
        <f t="shared" ref="BQ127:BQ139" si="205">IF(ISNUMBER(AB127),AB127,0)</f>
        <v>0</v>
      </c>
      <c r="BR127">
        <f t="shared" ref="BR127:BR139" si="206">IF(AND(ISNUMBER(AC127),AC127&lt;&gt;0),AC127,IF(BQ127&lt;=0,BQ127,IF(AND(ISNUMBER(AD127),AD127&lt;&gt;0),-ABS(AD127),-(BQ127+2.5))))</f>
        <v>0</v>
      </c>
      <c r="BS127">
        <f t="shared" ref="BS127:BS139" si="207">IF(AND(ISNUMBER(AD127),AD127&lt;&gt;0),AD127,IF(BR127&lt;=0,BR127,-(BR127+2.5)))</f>
        <v>0</v>
      </c>
      <c r="BT127">
        <f t="shared" ref="BT127:BT139" si="208">IF(ISNUMBER(AE127),AE127,0)</f>
        <v>0</v>
      </c>
    </row>
    <row r="128" spans="1:72" hidden="1" x14ac:dyDescent="0.45">
      <c r="A128" s="2"/>
      <c r="B128" s="2"/>
      <c r="C128" s="13"/>
      <c r="D128" s="13"/>
      <c r="E128" s="25"/>
      <c r="F128" s="1"/>
      <c r="G128" s="13"/>
      <c r="H128" s="27"/>
      <c r="I128" s="27"/>
      <c r="J128" s="27"/>
      <c r="K128" s="27"/>
      <c r="L128" s="27" t="str">
        <f t="shared" si="169"/>
        <v/>
      </c>
      <c r="M128" s="27"/>
      <c r="N128" s="27"/>
      <c r="O128" s="43"/>
      <c r="P128" s="44"/>
      <c r="Q128" s="44"/>
      <c r="R128" s="44"/>
      <c r="S128" s="44"/>
      <c r="T128" s="30">
        <f t="shared" ca="1" si="184"/>
        <v>0</v>
      </c>
      <c r="U128" s="29"/>
      <c r="V128" s="29"/>
      <c r="W128" s="29"/>
      <c r="X128" s="29"/>
      <c r="Y128" s="29"/>
      <c r="Z128" s="30">
        <f t="shared" ca="1" si="170"/>
        <v>0</v>
      </c>
      <c r="AA128" s="30">
        <f t="shared" ca="1" si="185"/>
        <v>0</v>
      </c>
      <c r="AB128" s="29"/>
      <c r="AC128" s="29"/>
      <c r="AD128" s="29"/>
      <c r="AE128" s="29"/>
      <c r="AF128" s="30">
        <f t="shared" ca="1" si="172"/>
        <v>0</v>
      </c>
      <c r="AG128" s="30">
        <f t="shared" ca="1" si="186"/>
        <v>0</v>
      </c>
      <c r="AH128" s="3"/>
      <c r="AI128" s="3"/>
      <c r="AJ128" s="63" t="str">
        <f t="shared" ca="1" si="173"/>
        <v/>
      </c>
      <c r="AK128" s="63" t="str">
        <f t="shared" ca="1" si="174"/>
        <v/>
      </c>
      <c r="AL128" s="63" t="str">
        <f t="shared" ca="1" si="175"/>
        <v/>
      </c>
      <c r="AM128" s="69" t="str">
        <f t="shared" ca="1" si="176"/>
        <v/>
      </c>
      <c r="AN128" t="str">
        <f>IF(OR($D128="Female",$D128="Male"),VLOOKUP(ROUNDDOWN($G128*10*AT128,0),BL!A$2:$E$5001,IF($D128="Male",1,3)+$AP$2),"Gender")</f>
        <v>Gender</v>
      </c>
      <c r="AO128">
        <f t="shared" ca="1" si="187"/>
        <v>0</v>
      </c>
      <c r="AP128">
        <f t="shared" ca="1" si="188"/>
        <v>0</v>
      </c>
      <c r="AQ128">
        <f t="shared" ca="1" si="189"/>
        <v>0</v>
      </c>
      <c r="AR128">
        <f t="shared" ca="1" si="190"/>
        <v>0</v>
      </c>
      <c r="AS128" t="s">
        <v>137</v>
      </c>
      <c r="AT128" t="str">
        <f>IF(K128="","",IF(AND(G128&gt;VLOOKUP(K128,'Data Validation'!$D$1:$H$15,2,FALSE),G128&lt;=VLOOKUP(K128,'Data Validation'!$D$1:$H$15,3,FALSE)),2.2046,IF(AND(G128&gt;VLOOKUP(K128,'Data Validation'!$D$1:$H$15,4,FALSE),G128&lt;=VLOOKUP(K128,'Data Validation'!$D$1:$H$15,5,FALSE)),1,"")))</f>
        <v/>
      </c>
      <c r="AU128" s="64" t="str">
        <f t="shared" si="191"/>
        <v/>
      </c>
      <c r="AV128" t="str">
        <f t="shared" si="192"/>
        <v/>
      </c>
      <c r="AW128" t="str">
        <f t="shared" si="193"/>
        <v/>
      </c>
      <c r="AX128" t="str">
        <f>IF(OR(D128="",K128=""),"",IF(OR(AND(D128="Male",VLOOKUP(K128,'Data Validation'!$D$1:$I$15,6,FALSE)&lt;2),AND(D128="Female",VLOOKUP(K128,'Data Validation'!$D$1:$I$15,6,FALSE)=2)),-5,""))</f>
        <v/>
      </c>
      <c r="AY128" t="str">
        <f>IF(OR(C128="",I128=""),"",IF(OR(C128&lt;VLOOKUP(I128,'Data Validation'!$A$4:$C$19,2,FALSE),C128&gt;VLOOKUP(I128,'Data Validation'!$A$4:$C$19,3,FALSE)),-6,""))</f>
        <v/>
      </c>
      <c r="AZ128" s="67" t="str">
        <f t="shared" si="104"/>
        <v/>
      </c>
      <c r="BB128" s="38">
        <f t="shared" si="194"/>
        <v>0</v>
      </c>
      <c r="BC128" s="38">
        <f t="shared" si="195"/>
        <v>0</v>
      </c>
      <c r="BE128" s="38">
        <f t="shared" si="196"/>
        <v>0</v>
      </c>
      <c r="BI128">
        <f t="shared" si="197"/>
        <v>0</v>
      </c>
      <c r="BJ128">
        <f t="shared" si="198"/>
        <v>0</v>
      </c>
      <c r="BK128">
        <f t="shared" si="199"/>
        <v>0</v>
      </c>
      <c r="BL128">
        <f t="shared" si="200"/>
        <v>0</v>
      </c>
      <c r="BM128">
        <f t="shared" si="201"/>
        <v>0</v>
      </c>
      <c r="BN128" s="93">
        <f t="shared" si="202"/>
        <v>0</v>
      </c>
      <c r="BO128">
        <f t="shared" si="203"/>
        <v>0</v>
      </c>
      <c r="BP128">
        <f t="shared" si="204"/>
        <v>0</v>
      </c>
      <c r="BQ128">
        <f t="shared" si="205"/>
        <v>0</v>
      </c>
      <c r="BR128">
        <f t="shared" si="206"/>
        <v>0</v>
      </c>
      <c r="BS128">
        <f t="shared" si="207"/>
        <v>0</v>
      </c>
      <c r="BT128">
        <f t="shared" si="208"/>
        <v>0</v>
      </c>
    </row>
    <row r="129" spans="1:72" hidden="1" x14ac:dyDescent="0.45">
      <c r="A129" s="2"/>
      <c r="B129" s="2"/>
      <c r="C129" s="13"/>
      <c r="D129" s="13"/>
      <c r="E129" s="25"/>
      <c r="F129" s="1"/>
      <c r="G129" s="13"/>
      <c r="H129" s="27"/>
      <c r="I129" s="27"/>
      <c r="J129" s="27"/>
      <c r="K129" s="27"/>
      <c r="L129" s="27" t="str">
        <f t="shared" si="169"/>
        <v/>
      </c>
      <c r="M129" s="27"/>
      <c r="N129" s="27"/>
      <c r="O129" s="43"/>
      <c r="P129" s="44"/>
      <c r="Q129" s="44"/>
      <c r="R129" s="44"/>
      <c r="S129" s="44"/>
      <c r="T129" s="30">
        <f t="shared" ca="1" si="184"/>
        <v>0</v>
      </c>
      <c r="U129" s="29"/>
      <c r="V129" s="29"/>
      <c r="W129" s="29"/>
      <c r="X129" s="29"/>
      <c r="Y129" s="29"/>
      <c r="Z129" s="30">
        <f t="shared" ca="1" si="170"/>
        <v>0</v>
      </c>
      <c r="AA129" s="30">
        <f t="shared" ca="1" si="185"/>
        <v>0</v>
      </c>
      <c r="AB129" s="29"/>
      <c r="AC129" s="29"/>
      <c r="AD129" s="29"/>
      <c r="AE129" s="29"/>
      <c r="AF129" s="30">
        <f t="shared" ca="1" si="172"/>
        <v>0</v>
      </c>
      <c r="AG129" s="30">
        <f t="shared" ca="1" si="186"/>
        <v>0</v>
      </c>
      <c r="AH129" s="3"/>
      <c r="AI129" s="3"/>
      <c r="AJ129" s="63" t="str">
        <f t="shared" ca="1" si="173"/>
        <v/>
      </c>
      <c r="AK129" s="63" t="str">
        <f t="shared" ca="1" si="174"/>
        <v/>
      </c>
      <c r="AL129" s="63" t="str">
        <f t="shared" ca="1" si="175"/>
        <v/>
      </c>
      <c r="AM129" s="69" t="str">
        <f t="shared" ca="1" si="176"/>
        <v/>
      </c>
      <c r="AN129" t="str">
        <f>IF(OR($D129="Female",$D129="Male"),VLOOKUP(ROUNDDOWN($G129*10*AT129,0),BL!A$2:$E$5001,IF($D129="Male",1,3)+$AP$2),"Gender")</f>
        <v>Gender</v>
      </c>
      <c r="AO129">
        <f t="shared" ca="1" si="187"/>
        <v>0</v>
      </c>
      <c r="AP129">
        <f t="shared" ca="1" si="188"/>
        <v>0</v>
      </c>
      <c r="AQ129">
        <f t="shared" ca="1" si="189"/>
        <v>0</v>
      </c>
      <c r="AR129">
        <f t="shared" ca="1" si="190"/>
        <v>0</v>
      </c>
      <c r="AS129" t="s">
        <v>137</v>
      </c>
      <c r="AT129" t="str">
        <f>IF(K129="","",IF(AND(G129&gt;VLOOKUP(K129,'Data Validation'!$D$1:$H$15,2,FALSE),G129&lt;=VLOOKUP(K129,'Data Validation'!$D$1:$H$15,3,FALSE)),2.2046,IF(AND(G129&gt;VLOOKUP(K129,'Data Validation'!$D$1:$H$15,4,FALSE),G129&lt;=VLOOKUP(K129,'Data Validation'!$D$1:$H$15,5,FALSE)),1,"")))</f>
        <v/>
      </c>
      <c r="AU129" s="64" t="str">
        <f t="shared" si="191"/>
        <v/>
      </c>
      <c r="AV129" t="str">
        <f t="shared" si="192"/>
        <v/>
      </c>
      <c r="AW129" t="str">
        <f t="shared" si="193"/>
        <v/>
      </c>
      <c r="AX129" t="str">
        <f>IF(OR(D129="",K129=""),"",IF(OR(AND(D129="Male",VLOOKUP(K129,'Data Validation'!$D$1:$I$15,6,FALSE)&lt;2),AND(D129="Female",VLOOKUP(K129,'Data Validation'!$D$1:$I$15,6,FALSE)=2)),-5,""))</f>
        <v/>
      </c>
      <c r="AY129" t="str">
        <f>IF(OR(C129="",I129=""),"",IF(OR(C129&lt;VLOOKUP(I129,'Data Validation'!$A$4:$C$19,2,FALSE),C129&gt;VLOOKUP(I129,'Data Validation'!$A$4:$C$19,3,FALSE)),-6,""))</f>
        <v/>
      </c>
      <c r="AZ129" s="67" t="str">
        <f t="shared" si="104"/>
        <v/>
      </c>
      <c r="BB129" s="38">
        <f t="shared" si="194"/>
        <v>0</v>
      </c>
      <c r="BC129" s="38">
        <f t="shared" si="195"/>
        <v>0</v>
      </c>
      <c r="BE129" s="38">
        <f t="shared" si="196"/>
        <v>0</v>
      </c>
      <c r="BI129">
        <f t="shared" si="197"/>
        <v>0</v>
      </c>
      <c r="BJ129">
        <f t="shared" si="198"/>
        <v>0</v>
      </c>
      <c r="BK129">
        <f t="shared" si="199"/>
        <v>0</v>
      </c>
      <c r="BL129">
        <f t="shared" si="200"/>
        <v>0</v>
      </c>
      <c r="BM129">
        <f t="shared" si="201"/>
        <v>0</v>
      </c>
      <c r="BN129" s="93">
        <f t="shared" si="202"/>
        <v>0</v>
      </c>
      <c r="BO129">
        <f t="shared" si="203"/>
        <v>0</v>
      </c>
      <c r="BP129">
        <f t="shared" si="204"/>
        <v>0</v>
      </c>
      <c r="BQ129">
        <f t="shared" si="205"/>
        <v>0</v>
      </c>
      <c r="BR129">
        <f t="shared" si="206"/>
        <v>0</v>
      </c>
      <c r="BS129">
        <f t="shared" si="207"/>
        <v>0</v>
      </c>
      <c r="BT129">
        <f t="shared" si="208"/>
        <v>0</v>
      </c>
    </row>
    <row r="130" spans="1:72" hidden="1" x14ac:dyDescent="0.45">
      <c r="A130" s="2"/>
      <c r="B130" s="2"/>
      <c r="C130" s="13"/>
      <c r="D130" s="13"/>
      <c r="E130" s="25"/>
      <c r="F130" s="1"/>
      <c r="G130" s="13"/>
      <c r="H130" s="27"/>
      <c r="I130" s="27"/>
      <c r="J130" s="27"/>
      <c r="K130" s="27"/>
      <c r="L130" s="27" t="str">
        <f t="shared" si="169"/>
        <v/>
      </c>
      <c r="M130" s="27"/>
      <c r="N130" s="27"/>
      <c r="O130" s="43"/>
      <c r="P130" s="44"/>
      <c r="Q130" s="44"/>
      <c r="R130" s="44"/>
      <c r="S130" s="44"/>
      <c r="T130" s="30">
        <f t="shared" ca="1" si="184"/>
        <v>0</v>
      </c>
      <c r="U130" s="29"/>
      <c r="V130" s="29"/>
      <c r="W130" s="29"/>
      <c r="X130" s="29"/>
      <c r="Y130" s="29"/>
      <c r="Z130" s="30">
        <f t="shared" ca="1" si="170"/>
        <v>0</v>
      </c>
      <c r="AA130" s="30">
        <f t="shared" ca="1" si="185"/>
        <v>0</v>
      </c>
      <c r="AB130" s="29"/>
      <c r="AC130" s="29"/>
      <c r="AD130" s="29"/>
      <c r="AE130" s="29"/>
      <c r="AF130" s="30">
        <f t="shared" ca="1" si="172"/>
        <v>0</v>
      </c>
      <c r="AG130" s="30">
        <f t="shared" ca="1" si="186"/>
        <v>0</v>
      </c>
      <c r="AH130" s="3"/>
      <c r="AI130" s="3"/>
      <c r="AJ130" s="63" t="str">
        <f t="shared" ca="1" si="173"/>
        <v/>
      </c>
      <c r="AK130" s="63" t="str">
        <f t="shared" ca="1" si="174"/>
        <v/>
      </c>
      <c r="AL130" s="63" t="str">
        <f t="shared" ca="1" si="175"/>
        <v/>
      </c>
      <c r="AM130" s="69" t="str">
        <f t="shared" ca="1" si="176"/>
        <v/>
      </c>
      <c r="AN130" t="str">
        <f>IF(OR($D130="Female",$D130="Male"),VLOOKUP(ROUNDDOWN($G130*10*AT130,0),BL!A$2:$E$5001,IF($D130="Male",1,3)+$AP$2),"Gender")</f>
        <v>Gender</v>
      </c>
      <c r="AO130">
        <f t="shared" ca="1" si="187"/>
        <v>0</v>
      </c>
      <c r="AP130">
        <f t="shared" ca="1" si="188"/>
        <v>0</v>
      </c>
      <c r="AQ130">
        <f t="shared" ca="1" si="189"/>
        <v>0</v>
      </c>
      <c r="AR130">
        <f t="shared" ca="1" si="190"/>
        <v>0</v>
      </c>
      <c r="AS130" t="s">
        <v>137</v>
      </c>
      <c r="AT130" t="str">
        <f>IF(K130="","",IF(AND(G130&gt;VLOOKUP(K130,'Data Validation'!$D$1:$H$15,2,FALSE),G130&lt;=VLOOKUP(K130,'Data Validation'!$D$1:$H$15,3,FALSE)),2.2046,IF(AND(G130&gt;VLOOKUP(K130,'Data Validation'!$D$1:$H$15,4,FALSE),G130&lt;=VLOOKUP(K130,'Data Validation'!$D$1:$H$15,5,FALSE)),1,"")))</f>
        <v/>
      </c>
      <c r="AU130" s="64" t="str">
        <f t="shared" si="191"/>
        <v/>
      </c>
      <c r="AV130" t="str">
        <f t="shared" si="192"/>
        <v/>
      </c>
      <c r="AW130" t="str">
        <f t="shared" si="193"/>
        <v/>
      </c>
      <c r="AX130" t="str">
        <f>IF(OR(D130="",K130=""),"",IF(OR(AND(D130="Male",VLOOKUP(K130,'Data Validation'!$D$1:$I$15,6,FALSE)&lt;2),AND(D130="Female",VLOOKUP(K130,'Data Validation'!$D$1:$I$15,6,FALSE)=2)),-5,""))</f>
        <v/>
      </c>
      <c r="AY130" t="str">
        <f>IF(OR(C130="",I130=""),"",IF(OR(C130&lt;VLOOKUP(I130,'Data Validation'!$A$4:$C$19,2,FALSE),C130&gt;VLOOKUP(I130,'Data Validation'!$A$4:$C$19,3,FALSE)),-6,""))</f>
        <v/>
      </c>
      <c r="AZ130" s="67" t="str">
        <f t="shared" si="104"/>
        <v/>
      </c>
      <c r="BB130" s="38">
        <f t="shared" si="194"/>
        <v>0</v>
      </c>
      <c r="BC130" s="38">
        <f t="shared" si="195"/>
        <v>0</v>
      </c>
      <c r="BE130" s="38">
        <f t="shared" si="196"/>
        <v>0</v>
      </c>
      <c r="BI130">
        <f t="shared" si="197"/>
        <v>0</v>
      </c>
      <c r="BJ130">
        <f t="shared" si="198"/>
        <v>0</v>
      </c>
      <c r="BK130">
        <f t="shared" si="199"/>
        <v>0</v>
      </c>
      <c r="BL130">
        <f t="shared" si="200"/>
        <v>0</v>
      </c>
      <c r="BM130">
        <f t="shared" si="201"/>
        <v>0</v>
      </c>
      <c r="BN130" s="93">
        <f t="shared" si="202"/>
        <v>0</v>
      </c>
      <c r="BO130">
        <f t="shared" si="203"/>
        <v>0</v>
      </c>
      <c r="BP130">
        <f t="shared" si="204"/>
        <v>0</v>
      </c>
      <c r="BQ130">
        <f t="shared" si="205"/>
        <v>0</v>
      </c>
      <c r="BR130">
        <f t="shared" si="206"/>
        <v>0</v>
      </c>
      <c r="BS130">
        <f t="shared" si="207"/>
        <v>0</v>
      </c>
      <c r="BT130">
        <f t="shared" si="208"/>
        <v>0</v>
      </c>
    </row>
    <row r="131" spans="1:72" hidden="1" x14ac:dyDescent="0.45">
      <c r="A131" s="2"/>
      <c r="B131" s="2"/>
      <c r="C131" s="13"/>
      <c r="D131" s="13"/>
      <c r="E131" s="25"/>
      <c r="F131" s="1"/>
      <c r="G131" s="13"/>
      <c r="H131" s="27"/>
      <c r="I131" s="27"/>
      <c r="J131" s="27"/>
      <c r="K131" s="27"/>
      <c r="L131" s="27" t="str">
        <f t="shared" si="169"/>
        <v/>
      </c>
      <c r="M131" s="27"/>
      <c r="N131" s="27"/>
      <c r="O131" s="43"/>
      <c r="P131" s="44"/>
      <c r="Q131" s="44"/>
      <c r="R131" s="44"/>
      <c r="S131" s="44"/>
      <c r="T131" s="30">
        <f t="shared" ca="1" si="184"/>
        <v>0</v>
      </c>
      <c r="U131" s="29"/>
      <c r="V131" s="29"/>
      <c r="W131" s="29"/>
      <c r="X131" s="29"/>
      <c r="Y131" s="29"/>
      <c r="Z131" s="30">
        <f t="shared" ca="1" si="170"/>
        <v>0</v>
      </c>
      <c r="AA131" s="30">
        <f t="shared" ca="1" si="185"/>
        <v>0</v>
      </c>
      <c r="AB131" s="29"/>
      <c r="AC131" s="29"/>
      <c r="AD131" s="29"/>
      <c r="AE131" s="29"/>
      <c r="AF131" s="30">
        <f t="shared" ca="1" si="172"/>
        <v>0</v>
      </c>
      <c r="AG131" s="30">
        <f t="shared" ca="1" si="186"/>
        <v>0</v>
      </c>
      <c r="AH131" s="3"/>
      <c r="AI131" s="3"/>
      <c r="AJ131" s="63" t="str">
        <f t="shared" ca="1" si="173"/>
        <v/>
      </c>
      <c r="AK131" s="63" t="str">
        <f t="shared" ca="1" si="174"/>
        <v/>
      </c>
      <c r="AL131" s="63" t="str">
        <f t="shared" ca="1" si="175"/>
        <v/>
      </c>
      <c r="AM131" s="69" t="str">
        <f t="shared" ca="1" si="176"/>
        <v/>
      </c>
      <c r="AN131" t="str">
        <f>IF(OR($D131="Female",$D131="Male"),VLOOKUP(ROUNDDOWN($G131*10*AT131,0),BL!A$2:$E$5001,IF($D131="Male",1,3)+$AP$2),"Gender")</f>
        <v>Gender</v>
      </c>
      <c r="AO131">
        <f t="shared" ca="1" si="187"/>
        <v>0</v>
      </c>
      <c r="AP131">
        <f t="shared" ca="1" si="188"/>
        <v>0</v>
      </c>
      <c r="AQ131">
        <f t="shared" ca="1" si="189"/>
        <v>0</v>
      </c>
      <c r="AR131">
        <f t="shared" ca="1" si="190"/>
        <v>0</v>
      </c>
      <c r="AS131" t="s">
        <v>137</v>
      </c>
      <c r="AT131" t="str">
        <f>IF(K131="","",IF(AND(G131&gt;VLOOKUP(K131,'Data Validation'!$D$1:$H$15,2,FALSE),G131&lt;=VLOOKUP(K131,'Data Validation'!$D$1:$H$15,3,FALSE)),2.2046,IF(AND(G131&gt;VLOOKUP(K131,'Data Validation'!$D$1:$H$15,4,FALSE),G131&lt;=VLOOKUP(K131,'Data Validation'!$D$1:$H$15,5,FALSE)),1,"")))</f>
        <v/>
      </c>
      <c r="AU131" s="64" t="str">
        <f t="shared" si="191"/>
        <v/>
      </c>
      <c r="AV131" t="str">
        <f t="shared" si="192"/>
        <v/>
      </c>
      <c r="AW131" t="str">
        <f t="shared" si="193"/>
        <v/>
      </c>
      <c r="AX131" t="str">
        <f>IF(OR(D131="",K131=""),"",IF(OR(AND(D131="Male",VLOOKUP(K131,'Data Validation'!$D$1:$I$15,6,FALSE)&lt;2),AND(D131="Female",VLOOKUP(K131,'Data Validation'!$D$1:$I$15,6,FALSE)=2)),-5,""))</f>
        <v/>
      </c>
      <c r="AY131" t="str">
        <f>IF(OR(C131="",I131=""),"",IF(OR(C131&lt;VLOOKUP(I131,'Data Validation'!$A$4:$C$19,2,FALSE),C131&gt;VLOOKUP(I131,'Data Validation'!$A$4:$C$19,3,FALSE)),-6,""))</f>
        <v/>
      </c>
      <c r="AZ131" s="67" t="str">
        <f t="shared" si="104"/>
        <v/>
      </c>
      <c r="BB131" s="38">
        <f t="shared" si="194"/>
        <v>0</v>
      </c>
      <c r="BC131" s="38">
        <f t="shared" si="195"/>
        <v>0</v>
      </c>
      <c r="BE131" s="38">
        <f t="shared" si="196"/>
        <v>0</v>
      </c>
      <c r="BI131">
        <f t="shared" si="197"/>
        <v>0</v>
      </c>
      <c r="BJ131">
        <f t="shared" si="198"/>
        <v>0</v>
      </c>
      <c r="BK131">
        <f t="shared" si="199"/>
        <v>0</v>
      </c>
      <c r="BL131">
        <f t="shared" si="200"/>
        <v>0</v>
      </c>
      <c r="BM131">
        <f t="shared" si="201"/>
        <v>0</v>
      </c>
      <c r="BN131" s="93">
        <f t="shared" si="202"/>
        <v>0</v>
      </c>
      <c r="BO131">
        <f t="shared" si="203"/>
        <v>0</v>
      </c>
      <c r="BP131">
        <f t="shared" si="204"/>
        <v>0</v>
      </c>
      <c r="BQ131">
        <f t="shared" si="205"/>
        <v>0</v>
      </c>
      <c r="BR131">
        <f t="shared" si="206"/>
        <v>0</v>
      </c>
      <c r="BS131">
        <f t="shared" si="207"/>
        <v>0</v>
      </c>
      <c r="BT131">
        <f t="shared" si="208"/>
        <v>0</v>
      </c>
    </row>
    <row r="132" spans="1:72" hidden="1" x14ac:dyDescent="0.45">
      <c r="A132" s="2"/>
      <c r="B132" s="2"/>
      <c r="C132" s="13"/>
      <c r="D132" s="13"/>
      <c r="E132" s="25"/>
      <c r="F132" s="1"/>
      <c r="G132" s="13"/>
      <c r="H132" s="27"/>
      <c r="I132" s="27"/>
      <c r="J132" s="27"/>
      <c r="K132" s="27"/>
      <c r="L132" s="27" t="str">
        <f t="shared" si="169"/>
        <v/>
      </c>
      <c r="M132" s="27"/>
      <c r="N132" s="27"/>
      <c r="O132" s="43"/>
      <c r="P132" s="44"/>
      <c r="Q132" s="44"/>
      <c r="R132" s="44"/>
      <c r="S132" s="44"/>
      <c r="T132" s="30">
        <f t="shared" ca="1" si="184"/>
        <v>0</v>
      </c>
      <c r="U132" s="29"/>
      <c r="V132" s="29"/>
      <c r="W132" s="29"/>
      <c r="X132" s="29"/>
      <c r="Y132" s="29"/>
      <c r="Z132" s="30">
        <f t="shared" ca="1" si="170"/>
        <v>0</v>
      </c>
      <c r="AA132" s="30">
        <f t="shared" ca="1" si="185"/>
        <v>0</v>
      </c>
      <c r="AB132" s="29"/>
      <c r="AC132" s="29"/>
      <c r="AD132" s="29"/>
      <c r="AE132" s="29"/>
      <c r="AF132" s="30">
        <f t="shared" ca="1" si="172"/>
        <v>0</v>
      </c>
      <c r="AG132" s="30">
        <f t="shared" ca="1" si="186"/>
        <v>0</v>
      </c>
      <c r="AH132" s="3"/>
      <c r="AI132" s="3"/>
      <c r="AJ132" s="63" t="str">
        <f t="shared" ca="1" si="173"/>
        <v/>
      </c>
      <c r="AK132" s="63" t="str">
        <f t="shared" ca="1" si="174"/>
        <v/>
      </c>
      <c r="AL132" s="63" t="str">
        <f t="shared" ca="1" si="175"/>
        <v/>
      </c>
      <c r="AM132" s="69" t="str">
        <f t="shared" ca="1" si="176"/>
        <v/>
      </c>
      <c r="AN132" t="str">
        <f>IF(OR($D132="Female",$D132="Male"),VLOOKUP(ROUNDDOWN($G132*10*AT132,0),BL!A$2:$E$5001,IF($D132="Male",1,3)+$AP$2),"Gender")</f>
        <v>Gender</v>
      </c>
      <c r="AO132">
        <f t="shared" ca="1" si="187"/>
        <v>0</v>
      </c>
      <c r="AP132">
        <f t="shared" ca="1" si="188"/>
        <v>0</v>
      </c>
      <c r="AQ132">
        <f t="shared" ca="1" si="189"/>
        <v>0</v>
      </c>
      <c r="AR132">
        <f t="shared" ca="1" si="190"/>
        <v>0</v>
      </c>
      <c r="AS132" t="s">
        <v>137</v>
      </c>
      <c r="AT132" t="str">
        <f>IF(K132="","",IF(AND(G132&gt;VLOOKUP(K132,'Data Validation'!$D$1:$H$15,2,FALSE),G132&lt;=VLOOKUP(K132,'Data Validation'!$D$1:$H$15,3,FALSE)),2.2046,IF(AND(G132&gt;VLOOKUP(K132,'Data Validation'!$D$1:$H$15,4,FALSE),G132&lt;=VLOOKUP(K132,'Data Validation'!$D$1:$H$15,5,FALSE)),1,"")))</f>
        <v/>
      </c>
      <c r="AU132" s="64" t="str">
        <f t="shared" si="191"/>
        <v/>
      </c>
      <c r="AV132" t="str">
        <f t="shared" si="192"/>
        <v/>
      </c>
      <c r="AW132" t="str">
        <f t="shared" si="193"/>
        <v/>
      </c>
      <c r="AX132" t="str">
        <f>IF(OR(D132="",K132=""),"",IF(OR(AND(D132="Male",VLOOKUP(K132,'Data Validation'!$D$1:$I$15,6,FALSE)&lt;2),AND(D132="Female",VLOOKUP(K132,'Data Validation'!$D$1:$I$15,6,FALSE)=2)),-5,""))</f>
        <v/>
      </c>
      <c r="AY132" t="str">
        <f>IF(OR(C132="",I132=""),"",IF(OR(C132&lt;VLOOKUP(I132,'Data Validation'!$A$4:$C$19,2,FALSE),C132&gt;VLOOKUP(I132,'Data Validation'!$A$4:$C$19,3,FALSE)),-6,""))</f>
        <v/>
      </c>
      <c r="AZ132" s="67" t="str">
        <f t="shared" si="104"/>
        <v/>
      </c>
      <c r="BB132" s="38">
        <f t="shared" si="194"/>
        <v>0</v>
      </c>
      <c r="BC132" s="38">
        <f t="shared" si="195"/>
        <v>0</v>
      </c>
      <c r="BE132" s="38">
        <f t="shared" si="196"/>
        <v>0</v>
      </c>
      <c r="BI132">
        <f t="shared" si="197"/>
        <v>0</v>
      </c>
      <c r="BJ132">
        <f t="shared" si="198"/>
        <v>0</v>
      </c>
      <c r="BK132">
        <f t="shared" si="199"/>
        <v>0</v>
      </c>
      <c r="BL132">
        <f t="shared" si="200"/>
        <v>0</v>
      </c>
      <c r="BM132">
        <f t="shared" si="201"/>
        <v>0</v>
      </c>
      <c r="BN132" s="93">
        <f t="shared" si="202"/>
        <v>0</v>
      </c>
      <c r="BO132">
        <f t="shared" si="203"/>
        <v>0</v>
      </c>
      <c r="BP132">
        <f t="shared" si="204"/>
        <v>0</v>
      </c>
      <c r="BQ132">
        <f t="shared" si="205"/>
        <v>0</v>
      </c>
      <c r="BR132">
        <f t="shared" si="206"/>
        <v>0</v>
      </c>
      <c r="BS132">
        <f t="shared" si="207"/>
        <v>0</v>
      </c>
      <c r="BT132">
        <f t="shared" si="208"/>
        <v>0</v>
      </c>
    </row>
    <row r="133" spans="1:72" hidden="1" x14ac:dyDescent="0.45">
      <c r="A133" s="2"/>
      <c r="B133" s="2"/>
      <c r="C133" s="13"/>
      <c r="D133" s="13"/>
      <c r="E133" s="25"/>
      <c r="F133" s="1"/>
      <c r="G133" s="13"/>
      <c r="H133" s="27"/>
      <c r="I133" s="27"/>
      <c r="J133" s="27"/>
      <c r="K133" s="27"/>
      <c r="L133" s="27" t="str">
        <f t="shared" si="169"/>
        <v/>
      </c>
      <c r="M133" s="27"/>
      <c r="N133" s="27"/>
      <c r="O133" s="43"/>
      <c r="P133" s="44"/>
      <c r="Q133" s="44"/>
      <c r="R133" s="44"/>
      <c r="S133" s="44"/>
      <c r="T133" s="30">
        <f t="shared" ca="1" si="184"/>
        <v>0</v>
      </c>
      <c r="U133" s="29"/>
      <c r="V133" s="29"/>
      <c r="W133" s="29"/>
      <c r="X133" s="29"/>
      <c r="Y133" s="29"/>
      <c r="Z133" s="30">
        <f t="shared" ca="1" si="170"/>
        <v>0</v>
      </c>
      <c r="AA133" s="30">
        <f t="shared" ca="1" si="185"/>
        <v>0</v>
      </c>
      <c r="AB133" s="29"/>
      <c r="AC133" s="29"/>
      <c r="AD133" s="29"/>
      <c r="AE133" s="29"/>
      <c r="AF133" s="30">
        <f t="shared" ca="1" si="172"/>
        <v>0</v>
      </c>
      <c r="AG133" s="30">
        <f t="shared" ca="1" si="186"/>
        <v>0</v>
      </c>
      <c r="AH133" s="3"/>
      <c r="AI133" s="3"/>
      <c r="AJ133" s="63" t="str">
        <f t="shared" ca="1" si="173"/>
        <v/>
      </c>
      <c r="AK133" s="63" t="str">
        <f t="shared" ca="1" si="174"/>
        <v/>
      </c>
      <c r="AL133" s="63" t="str">
        <f t="shared" ca="1" si="175"/>
        <v/>
      </c>
      <c r="AM133" s="69" t="str">
        <f t="shared" ca="1" si="176"/>
        <v/>
      </c>
      <c r="AN133" t="str">
        <f>IF(OR($D133="Female",$D133="Male"),VLOOKUP(ROUNDDOWN($G133*10*AT133,0),BL!A$2:$E$5001,IF($D133="Male",1,3)+$AP$2),"Gender")</f>
        <v>Gender</v>
      </c>
      <c r="AO133">
        <f t="shared" ca="1" si="187"/>
        <v>0</v>
      </c>
      <c r="AP133">
        <f t="shared" ca="1" si="188"/>
        <v>0</v>
      </c>
      <c r="AQ133">
        <f t="shared" ca="1" si="189"/>
        <v>0</v>
      </c>
      <c r="AR133">
        <f t="shared" ca="1" si="190"/>
        <v>0</v>
      </c>
      <c r="AS133" t="s">
        <v>137</v>
      </c>
      <c r="AT133" t="str">
        <f>IF(K133="","",IF(AND(G133&gt;VLOOKUP(K133,'Data Validation'!$D$1:$H$15,2,FALSE),G133&lt;=VLOOKUP(K133,'Data Validation'!$D$1:$H$15,3,FALSE)),2.2046,IF(AND(G133&gt;VLOOKUP(K133,'Data Validation'!$D$1:$H$15,4,FALSE),G133&lt;=VLOOKUP(K133,'Data Validation'!$D$1:$H$15,5,FALSE)),1,"")))</f>
        <v/>
      </c>
      <c r="AU133" s="64" t="str">
        <f t="shared" si="191"/>
        <v/>
      </c>
      <c r="AV133" t="str">
        <f t="shared" si="192"/>
        <v/>
      </c>
      <c r="AW133" t="str">
        <f t="shared" si="193"/>
        <v/>
      </c>
      <c r="AX133" t="str">
        <f>IF(OR(D133="",K133=""),"",IF(OR(AND(D133="Male",VLOOKUP(K133,'Data Validation'!$D$1:$I$15,6,FALSE)&lt;2),AND(D133="Female",VLOOKUP(K133,'Data Validation'!$D$1:$I$15,6,FALSE)=2)),-5,""))</f>
        <v/>
      </c>
      <c r="AY133" t="str">
        <f>IF(OR(C133="",I133=""),"",IF(OR(C133&lt;VLOOKUP(I133,'Data Validation'!$A$4:$C$19,2,FALSE),C133&gt;VLOOKUP(I133,'Data Validation'!$A$4:$C$19,3,FALSE)),-6,""))</f>
        <v/>
      </c>
      <c r="AZ133" s="67" t="str">
        <f t="shared" si="104"/>
        <v/>
      </c>
      <c r="BB133" s="38">
        <f t="shared" si="194"/>
        <v>0</v>
      </c>
      <c r="BC133" s="38">
        <f t="shared" si="195"/>
        <v>0</v>
      </c>
      <c r="BE133" s="38">
        <f t="shared" si="196"/>
        <v>0</v>
      </c>
      <c r="BI133">
        <f t="shared" si="197"/>
        <v>0</v>
      </c>
      <c r="BJ133">
        <f t="shared" si="198"/>
        <v>0</v>
      </c>
      <c r="BK133">
        <f t="shared" si="199"/>
        <v>0</v>
      </c>
      <c r="BL133">
        <f t="shared" si="200"/>
        <v>0</v>
      </c>
      <c r="BM133">
        <f t="shared" si="201"/>
        <v>0</v>
      </c>
      <c r="BN133" s="93">
        <f t="shared" si="202"/>
        <v>0</v>
      </c>
      <c r="BO133">
        <f t="shared" si="203"/>
        <v>0</v>
      </c>
      <c r="BP133">
        <f t="shared" si="204"/>
        <v>0</v>
      </c>
      <c r="BQ133">
        <f t="shared" si="205"/>
        <v>0</v>
      </c>
      <c r="BR133">
        <f t="shared" si="206"/>
        <v>0</v>
      </c>
      <c r="BS133">
        <f t="shared" si="207"/>
        <v>0</v>
      </c>
      <c r="BT133">
        <f t="shared" si="208"/>
        <v>0</v>
      </c>
    </row>
    <row r="134" spans="1:72" hidden="1" x14ac:dyDescent="0.45">
      <c r="A134" s="2"/>
      <c r="B134" s="2"/>
      <c r="C134" s="13"/>
      <c r="D134" s="13"/>
      <c r="E134" s="25"/>
      <c r="F134" s="1"/>
      <c r="G134" s="13"/>
      <c r="H134" s="27"/>
      <c r="I134" s="27"/>
      <c r="J134" s="27"/>
      <c r="K134" s="27"/>
      <c r="L134" s="27" t="str">
        <f t="shared" si="169"/>
        <v/>
      </c>
      <c r="M134" s="27"/>
      <c r="N134" s="27"/>
      <c r="O134" s="43"/>
      <c r="P134" s="44"/>
      <c r="Q134" s="44"/>
      <c r="R134" s="44"/>
      <c r="S134" s="44"/>
      <c r="T134" s="30">
        <f t="shared" ca="1" si="184"/>
        <v>0</v>
      </c>
      <c r="U134" s="29"/>
      <c r="V134" s="29"/>
      <c r="W134" s="29"/>
      <c r="X134" s="29"/>
      <c r="Y134" s="29"/>
      <c r="Z134" s="30">
        <f t="shared" ca="1" si="170"/>
        <v>0</v>
      </c>
      <c r="AA134" s="30">
        <f t="shared" ca="1" si="185"/>
        <v>0</v>
      </c>
      <c r="AB134" s="29"/>
      <c r="AC134" s="29"/>
      <c r="AD134" s="29"/>
      <c r="AE134" s="29"/>
      <c r="AF134" s="30">
        <f t="shared" ca="1" si="172"/>
        <v>0</v>
      </c>
      <c r="AG134" s="30">
        <f t="shared" ca="1" si="186"/>
        <v>0</v>
      </c>
      <c r="AH134" s="3"/>
      <c r="AI134" s="3"/>
      <c r="AJ134" s="63" t="str">
        <f t="shared" ca="1" si="173"/>
        <v/>
      </c>
      <c r="AK134" s="63" t="str">
        <f t="shared" ca="1" si="174"/>
        <v/>
      </c>
      <c r="AL134" s="63" t="str">
        <f t="shared" ca="1" si="175"/>
        <v/>
      </c>
      <c r="AM134" s="69" t="str">
        <f t="shared" ca="1" si="176"/>
        <v/>
      </c>
      <c r="AN134" t="str">
        <f>IF(OR($D134="Female",$D134="Male"),VLOOKUP(ROUNDDOWN($G134*10*AT134,0),BL!A$2:$E$5001,IF($D134="Male",1,3)+$AP$2),"Gender")</f>
        <v>Gender</v>
      </c>
      <c r="AO134">
        <f t="shared" ca="1" si="187"/>
        <v>0</v>
      </c>
      <c r="AP134">
        <f t="shared" ca="1" si="188"/>
        <v>0</v>
      </c>
      <c r="AQ134">
        <f t="shared" ca="1" si="189"/>
        <v>0</v>
      </c>
      <c r="AR134">
        <f t="shared" ca="1" si="190"/>
        <v>0</v>
      </c>
      <c r="AS134" t="s">
        <v>137</v>
      </c>
      <c r="AT134" t="str">
        <f>IF(K134="","",IF(AND(G134&gt;VLOOKUP(K134,'Data Validation'!$D$1:$H$15,2,FALSE),G134&lt;=VLOOKUP(K134,'Data Validation'!$D$1:$H$15,3,FALSE)),2.2046,IF(AND(G134&gt;VLOOKUP(K134,'Data Validation'!$D$1:$H$15,4,FALSE),G134&lt;=VLOOKUP(K134,'Data Validation'!$D$1:$H$15,5,FALSE)),1,"")))</f>
        <v/>
      </c>
      <c r="AU134" s="64" t="str">
        <f t="shared" si="191"/>
        <v/>
      </c>
      <c r="AV134" t="str">
        <f t="shared" si="192"/>
        <v/>
      </c>
      <c r="AW134" t="str">
        <f t="shared" si="193"/>
        <v/>
      </c>
      <c r="AX134" t="str">
        <f>IF(OR(D134="",K134=""),"",IF(OR(AND(D134="Male",VLOOKUP(K134,'Data Validation'!$D$1:$I$15,6,FALSE)&lt;2),AND(D134="Female",VLOOKUP(K134,'Data Validation'!$D$1:$I$15,6,FALSE)=2)),-5,""))</f>
        <v/>
      </c>
      <c r="AY134" t="str">
        <f>IF(OR(C134="",I134=""),"",IF(OR(C134&lt;VLOOKUP(I134,'Data Validation'!$A$4:$C$19,2,FALSE),C134&gt;VLOOKUP(I134,'Data Validation'!$A$4:$C$19,3,FALSE)),-6,""))</f>
        <v/>
      </c>
      <c r="AZ134" s="67" t="str">
        <f t="shared" si="104"/>
        <v/>
      </c>
      <c r="BB134" s="38">
        <f t="shared" si="194"/>
        <v>0</v>
      </c>
      <c r="BC134" s="38">
        <f t="shared" si="195"/>
        <v>0</v>
      </c>
      <c r="BE134" s="38">
        <f t="shared" si="196"/>
        <v>0</v>
      </c>
      <c r="BI134">
        <f t="shared" si="197"/>
        <v>0</v>
      </c>
      <c r="BJ134">
        <f t="shared" si="198"/>
        <v>0</v>
      </c>
      <c r="BK134">
        <f t="shared" si="199"/>
        <v>0</v>
      </c>
      <c r="BL134">
        <f t="shared" si="200"/>
        <v>0</v>
      </c>
      <c r="BM134">
        <f t="shared" si="201"/>
        <v>0</v>
      </c>
      <c r="BN134" s="93">
        <f t="shared" si="202"/>
        <v>0</v>
      </c>
      <c r="BO134">
        <f t="shared" si="203"/>
        <v>0</v>
      </c>
      <c r="BP134">
        <f t="shared" si="204"/>
        <v>0</v>
      </c>
      <c r="BQ134">
        <f t="shared" si="205"/>
        <v>0</v>
      </c>
      <c r="BR134">
        <f t="shared" si="206"/>
        <v>0</v>
      </c>
      <c r="BS134">
        <f t="shared" si="207"/>
        <v>0</v>
      </c>
      <c r="BT134">
        <f t="shared" si="208"/>
        <v>0</v>
      </c>
    </row>
    <row r="135" spans="1:72" hidden="1" x14ac:dyDescent="0.45">
      <c r="A135" s="2"/>
      <c r="B135" s="2"/>
      <c r="C135" s="13"/>
      <c r="D135" s="13"/>
      <c r="E135" s="25"/>
      <c r="F135" s="1"/>
      <c r="G135" s="13"/>
      <c r="H135" s="27"/>
      <c r="I135" s="27"/>
      <c r="J135" s="27"/>
      <c r="K135" s="27"/>
      <c r="L135" s="27" t="str">
        <f t="shared" si="169"/>
        <v/>
      </c>
      <c r="M135" s="27"/>
      <c r="N135" s="27"/>
      <c r="O135" s="43"/>
      <c r="P135" s="44"/>
      <c r="Q135" s="44"/>
      <c r="R135" s="44"/>
      <c r="S135" s="44"/>
      <c r="T135" s="30">
        <f t="shared" ca="1" si="184"/>
        <v>0</v>
      </c>
      <c r="U135" s="29"/>
      <c r="V135" s="29"/>
      <c r="W135" s="29"/>
      <c r="X135" s="29"/>
      <c r="Y135" s="29"/>
      <c r="Z135" s="30">
        <f t="shared" ca="1" si="170"/>
        <v>0</v>
      </c>
      <c r="AA135" s="30">
        <f t="shared" ca="1" si="185"/>
        <v>0</v>
      </c>
      <c r="AB135" s="29"/>
      <c r="AC135" s="29"/>
      <c r="AD135" s="29"/>
      <c r="AE135" s="29"/>
      <c r="AF135" s="30">
        <f t="shared" ca="1" si="172"/>
        <v>0</v>
      </c>
      <c r="AG135" s="30">
        <f t="shared" ca="1" si="186"/>
        <v>0</v>
      </c>
      <c r="AH135" s="3"/>
      <c r="AI135" s="3"/>
      <c r="AJ135" s="63" t="str">
        <f t="shared" ca="1" si="173"/>
        <v/>
      </c>
      <c r="AK135" s="63" t="str">
        <f t="shared" ca="1" si="174"/>
        <v/>
      </c>
      <c r="AL135" s="63" t="str">
        <f t="shared" ca="1" si="175"/>
        <v/>
      </c>
      <c r="AM135" s="69" t="str">
        <f t="shared" ca="1" si="176"/>
        <v/>
      </c>
      <c r="AN135" t="str">
        <f>IF(OR($D135="Female",$D135="Male"),VLOOKUP(ROUNDDOWN($G135*10*AT135,0),BL!A$2:$E$5001,IF($D135="Male",1,3)+$AP$2),"Gender")</f>
        <v>Gender</v>
      </c>
      <c r="AO135">
        <f t="shared" ca="1" si="187"/>
        <v>0</v>
      </c>
      <c r="AP135">
        <f t="shared" ca="1" si="188"/>
        <v>0</v>
      </c>
      <c r="AQ135">
        <f t="shared" ca="1" si="189"/>
        <v>0</v>
      </c>
      <c r="AR135">
        <f t="shared" ca="1" si="190"/>
        <v>0</v>
      </c>
      <c r="AS135" t="s">
        <v>137</v>
      </c>
      <c r="AT135" t="str">
        <f>IF(K135="","",IF(AND(G135&gt;VLOOKUP(K135,'Data Validation'!$D$1:$H$15,2,FALSE),G135&lt;=VLOOKUP(K135,'Data Validation'!$D$1:$H$15,3,FALSE)),2.2046,IF(AND(G135&gt;VLOOKUP(K135,'Data Validation'!$D$1:$H$15,4,FALSE),G135&lt;=VLOOKUP(K135,'Data Validation'!$D$1:$H$15,5,FALSE)),1,"")))</f>
        <v/>
      </c>
      <c r="AU135" s="64" t="str">
        <f t="shared" si="191"/>
        <v/>
      </c>
      <c r="AV135" t="str">
        <f t="shared" si="192"/>
        <v/>
      </c>
      <c r="AW135" t="str">
        <f t="shared" si="193"/>
        <v/>
      </c>
      <c r="AX135" t="str">
        <f>IF(OR(D135="",K135=""),"",IF(OR(AND(D135="Male",VLOOKUP(K135,'Data Validation'!$D$1:$I$15,6,FALSE)&lt;2),AND(D135="Female",VLOOKUP(K135,'Data Validation'!$D$1:$I$15,6,FALSE)=2)),-5,""))</f>
        <v/>
      </c>
      <c r="AY135" t="str">
        <f>IF(OR(C135="",I135=""),"",IF(OR(C135&lt;VLOOKUP(I135,'Data Validation'!$A$4:$C$19,2,FALSE),C135&gt;VLOOKUP(I135,'Data Validation'!$A$4:$C$19,3,FALSE)),-6,""))</f>
        <v/>
      </c>
      <c r="AZ135" s="67" t="str">
        <f t="shared" si="104"/>
        <v/>
      </c>
      <c r="BB135" s="38">
        <f t="shared" si="194"/>
        <v>0</v>
      </c>
      <c r="BC135" s="38">
        <f t="shared" si="195"/>
        <v>0</v>
      </c>
      <c r="BE135" s="38">
        <f t="shared" si="196"/>
        <v>0</v>
      </c>
      <c r="BI135">
        <f t="shared" si="197"/>
        <v>0</v>
      </c>
      <c r="BJ135">
        <f t="shared" si="198"/>
        <v>0</v>
      </c>
      <c r="BK135">
        <f t="shared" si="199"/>
        <v>0</v>
      </c>
      <c r="BL135">
        <f t="shared" si="200"/>
        <v>0</v>
      </c>
      <c r="BM135">
        <f t="shared" si="201"/>
        <v>0</v>
      </c>
      <c r="BN135" s="93">
        <f t="shared" si="202"/>
        <v>0</v>
      </c>
      <c r="BO135">
        <f t="shared" si="203"/>
        <v>0</v>
      </c>
      <c r="BP135">
        <f t="shared" si="204"/>
        <v>0</v>
      </c>
      <c r="BQ135">
        <f t="shared" si="205"/>
        <v>0</v>
      </c>
      <c r="BR135">
        <f t="shared" si="206"/>
        <v>0</v>
      </c>
      <c r="BS135">
        <f t="shared" si="207"/>
        <v>0</v>
      </c>
      <c r="BT135">
        <f t="shared" si="208"/>
        <v>0</v>
      </c>
    </row>
    <row r="136" spans="1:72" hidden="1" x14ac:dyDescent="0.45">
      <c r="A136" s="2"/>
      <c r="B136" s="2"/>
      <c r="C136" s="13"/>
      <c r="D136" s="13"/>
      <c r="E136" s="25"/>
      <c r="F136" s="1"/>
      <c r="G136" s="13"/>
      <c r="H136" s="27"/>
      <c r="I136" s="27"/>
      <c r="J136" s="27"/>
      <c r="K136" s="27"/>
      <c r="L136" s="27" t="str">
        <f t="shared" si="169"/>
        <v/>
      </c>
      <c r="M136" s="27"/>
      <c r="N136" s="27"/>
      <c r="O136" s="43"/>
      <c r="P136" s="44"/>
      <c r="Q136" s="44"/>
      <c r="R136" s="44"/>
      <c r="S136" s="44"/>
      <c r="T136" s="30">
        <f t="shared" ca="1" si="184"/>
        <v>0</v>
      </c>
      <c r="U136" s="29"/>
      <c r="V136" s="29"/>
      <c r="W136" s="29"/>
      <c r="X136" s="29"/>
      <c r="Y136" s="29"/>
      <c r="Z136" s="30">
        <f t="shared" ca="1" si="170"/>
        <v>0</v>
      </c>
      <c r="AA136" s="30">
        <f t="shared" ca="1" si="185"/>
        <v>0</v>
      </c>
      <c r="AB136" s="29"/>
      <c r="AC136" s="29"/>
      <c r="AD136" s="29"/>
      <c r="AE136" s="29"/>
      <c r="AF136" s="30">
        <f t="shared" ca="1" si="172"/>
        <v>0</v>
      </c>
      <c r="AG136" s="30">
        <f t="shared" ca="1" si="186"/>
        <v>0</v>
      </c>
      <c r="AH136" s="3"/>
      <c r="AI136" s="3"/>
      <c r="AJ136" s="63" t="str">
        <f t="shared" ca="1" si="173"/>
        <v/>
      </c>
      <c r="AK136" s="63" t="str">
        <f t="shared" ca="1" si="174"/>
        <v/>
      </c>
      <c r="AL136" s="63" t="str">
        <f t="shared" ca="1" si="175"/>
        <v/>
      </c>
      <c r="AM136" s="69" t="str">
        <f t="shared" ca="1" si="176"/>
        <v/>
      </c>
      <c r="AN136" t="str">
        <f>IF(OR($D136="Female",$D136="Male"),VLOOKUP(ROUNDDOWN($G136*10*AT136,0),BL!A$2:$E$5001,IF($D136="Male",1,3)+$AP$2),"Gender")</f>
        <v>Gender</v>
      </c>
      <c r="AO136">
        <f t="shared" ca="1" si="187"/>
        <v>0</v>
      </c>
      <c r="AP136">
        <f t="shared" ca="1" si="188"/>
        <v>0</v>
      </c>
      <c r="AQ136">
        <f t="shared" ca="1" si="189"/>
        <v>0</v>
      </c>
      <c r="AR136">
        <f t="shared" ca="1" si="190"/>
        <v>0</v>
      </c>
      <c r="AS136" t="s">
        <v>137</v>
      </c>
      <c r="AT136" t="str">
        <f>IF(K136="","",IF(AND(G136&gt;VLOOKUP(K136,'Data Validation'!$D$1:$H$15,2,FALSE),G136&lt;=VLOOKUP(K136,'Data Validation'!$D$1:$H$15,3,FALSE)),2.2046,IF(AND(G136&gt;VLOOKUP(K136,'Data Validation'!$D$1:$H$15,4,FALSE),G136&lt;=VLOOKUP(K136,'Data Validation'!$D$1:$H$15,5,FALSE)),1,"")))</f>
        <v/>
      </c>
      <c r="AU136" s="64" t="str">
        <f t="shared" si="191"/>
        <v/>
      </c>
      <c r="AV136" t="str">
        <f t="shared" si="192"/>
        <v/>
      </c>
      <c r="AW136" t="str">
        <f t="shared" si="193"/>
        <v/>
      </c>
      <c r="AX136" t="str">
        <f>IF(OR(D136="",K136=""),"",IF(OR(AND(D136="Male",VLOOKUP(K136,'Data Validation'!$D$1:$I$15,6,FALSE)&lt;2),AND(D136="Female",VLOOKUP(K136,'Data Validation'!$D$1:$I$15,6,FALSE)=2)),-5,""))</f>
        <v/>
      </c>
      <c r="AY136" t="str">
        <f>IF(OR(C136="",I136=""),"",IF(OR(C136&lt;VLOOKUP(I136,'Data Validation'!$A$4:$C$19,2,FALSE),C136&gt;VLOOKUP(I136,'Data Validation'!$A$4:$C$19,3,FALSE)),-6,""))</f>
        <v/>
      </c>
      <c r="AZ136" s="67" t="str">
        <f t="shared" si="104"/>
        <v/>
      </c>
      <c r="BB136" s="38">
        <f t="shared" si="194"/>
        <v>0</v>
      </c>
      <c r="BC136" s="38">
        <f t="shared" si="195"/>
        <v>0</v>
      </c>
      <c r="BE136" s="38">
        <f t="shared" si="196"/>
        <v>0</v>
      </c>
      <c r="BI136">
        <f t="shared" si="197"/>
        <v>0</v>
      </c>
      <c r="BJ136">
        <f t="shared" si="198"/>
        <v>0</v>
      </c>
      <c r="BK136">
        <f t="shared" si="199"/>
        <v>0</v>
      </c>
      <c r="BL136">
        <f t="shared" si="200"/>
        <v>0</v>
      </c>
      <c r="BM136">
        <f t="shared" si="201"/>
        <v>0</v>
      </c>
      <c r="BN136" s="93">
        <f t="shared" si="202"/>
        <v>0</v>
      </c>
      <c r="BO136">
        <f t="shared" si="203"/>
        <v>0</v>
      </c>
      <c r="BP136">
        <f t="shared" si="204"/>
        <v>0</v>
      </c>
      <c r="BQ136">
        <f t="shared" si="205"/>
        <v>0</v>
      </c>
      <c r="BR136">
        <f t="shared" si="206"/>
        <v>0</v>
      </c>
      <c r="BS136">
        <f t="shared" si="207"/>
        <v>0</v>
      </c>
      <c r="BT136">
        <f t="shared" si="208"/>
        <v>0</v>
      </c>
    </row>
    <row r="137" spans="1:72" hidden="1" x14ac:dyDescent="0.45">
      <c r="A137" s="2"/>
      <c r="B137" s="2"/>
      <c r="C137" s="13"/>
      <c r="D137" s="13"/>
      <c r="E137" s="25"/>
      <c r="F137" s="1"/>
      <c r="G137" s="13"/>
      <c r="H137" s="27"/>
      <c r="I137" s="27"/>
      <c r="J137" s="27"/>
      <c r="K137" s="27"/>
      <c r="L137" s="27" t="str">
        <f t="shared" si="169"/>
        <v/>
      </c>
      <c r="M137" s="27"/>
      <c r="N137" s="27"/>
      <c r="O137" s="43"/>
      <c r="P137" s="44"/>
      <c r="Q137" s="44"/>
      <c r="R137" s="44"/>
      <c r="S137" s="44"/>
      <c r="T137" s="30">
        <f t="shared" ca="1" si="184"/>
        <v>0</v>
      </c>
      <c r="U137" s="29"/>
      <c r="V137" s="29"/>
      <c r="W137" s="29"/>
      <c r="X137" s="29"/>
      <c r="Y137" s="29"/>
      <c r="Z137" s="30">
        <f t="shared" ca="1" si="170"/>
        <v>0</v>
      </c>
      <c r="AA137" s="30">
        <f t="shared" ca="1" si="185"/>
        <v>0</v>
      </c>
      <c r="AB137" s="29"/>
      <c r="AC137" s="29"/>
      <c r="AD137" s="29"/>
      <c r="AE137" s="29"/>
      <c r="AF137" s="30">
        <f t="shared" ca="1" si="172"/>
        <v>0</v>
      </c>
      <c r="AG137" s="30">
        <f t="shared" ca="1" si="186"/>
        <v>0</v>
      </c>
      <c r="AH137" s="3"/>
      <c r="AI137" s="3"/>
      <c r="AJ137" s="63" t="str">
        <f t="shared" ca="1" si="173"/>
        <v/>
      </c>
      <c r="AK137" s="63" t="str">
        <f t="shared" ca="1" si="174"/>
        <v/>
      </c>
      <c r="AL137" s="63" t="str">
        <f t="shared" ca="1" si="175"/>
        <v/>
      </c>
      <c r="AM137" s="69" t="str">
        <f t="shared" ca="1" si="176"/>
        <v/>
      </c>
      <c r="AN137" t="str">
        <f>IF(OR($D137="Female",$D137="Male"),VLOOKUP(ROUNDDOWN($G137*10*AT137,0),BL!A$2:$E$5001,IF($D137="Male",1,3)+$AP$2),"Gender")</f>
        <v>Gender</v>
      </c>
      <c r="AO137">
        <f t="shared" ca="1" si="187"/>
        <v>0</v>
      </c>
      <c r="AP137">
        <f t="shared" ca="1" si="188"/>
        <v>0</v>
      </c>
      <c r="AQ137">
        <f t="shared" ca="1" si="189"/>
        <v>0</v>
      </c>
      <c r="AR137">
        <f t="shared" ca="1" si="190"/>
        <v>0</v>
      </c>
      <c r="AS137" t="s">
        <v>137</v>
      </c>
      <c r="AT137" t="str">
        <f>IF(K137="","",IF(AND(G137&gt;VLOOKUP(K137,'Data Validation'!$D$1:$H$15,2,FALSE),G137&lt;=VLOOKUP(K137,'Data Validation'!$D$1:$H$15,3,FALSE)),2.2046,IF(AND(G137&gt;VLOOKUP(K137,'Data Validation'!$D$1:$H$15,4,FALSE),G137&lt;=VLOOKUP(K137,'Data Validation'!$D$1:$H$15,5,FALSE)),1,"")))</f>
        <v/>
      </c>
      <c r="AU137" s="64" t="str">
        <f t="shared" si="191"/>
        <v/>
      </c>
      <c r="AV137" t="str">
        <f t="shared" si="192"/>
        <v/>
      </c>
      <c r="AW137" t="str">
        <f t="shared" si="193"/>
        <v/>
      </c>
      <c r="AX137" t="str">
        <f>IF(OR(D137="",K137=""),"",IF(OR(AND(D137="Male",VLOOKUP(K137,'Data Validation'!$D$1:$I$15,6,FALSE)&lt;2),AND(D137="Female",VLOOKUP(K137,'Data Validation'!$D$1:$I$15,6,FALSE)=2)),-5,""))</f>
        <v/>
      </c>
      <c r="AY137" t="str">
        <f>IF(OR(C137="",I137=""),"",IF(OR(C137&lt;VLOOKUP(I137,'Data Validation'!$A$4:$C$19,2,FALSE),C137&gt;VLOOKUP(I137,'Data Validation'!$A$4:$C$19,3,FALSE)),-6,""))</f>
        <v/>
      </c>
      <c r="AZ137" s="67" t="str">
        <f t="shared" si="104"/>
        <v/>
      </c>
      <c r="BB137" s="38">
        <f t="shared" si="194"/>
        <v>0</v>
      </c>
      <c r="BC137" s="38">
        <f t="shared" si="195"/>
        <v>0</v>
      </c>
      <c r="BE137" s="38">
        <f t="shared" si="196"/>
        <v>0</v>
      </c>
      <c r="BI137">
        <f t="shared" si="197"/>
        <v>0</v>
      </c>
      <c r="BJ137">
        <f t="shared" si="198"/>
        <v>0</v>
      </c>
      <c r="BK137">
        <f t="shared" si="199"/>
        <v>0</v>
      </c>
      <c r="BL137">
        <f t="shared" si="200"/>
        <v>0</v>
      </c>
      <c r="BM137">
        <f t="shared" si="201"/>
        <v>0</v>
      </c>
      <c r="BN137" s="93">
        <f t="shared" si="202"/>
        <v>0</v>
      </c>
      <c r="BO137">
        <f t="shared" si="203"/>
        <v>0</v>
      </c>
      <c r="BP137">
        <f t="shared" si="204"/>
        <v>0</v>
      </c>
      <c r="BQ137">
        <f t="shared" si="205"/>
        <v>0</v>
      </c>
      <c r="BR137">
        <f t="shared" si="206"/>
        <v>0</v>
      </c>
      <c r="BS137">
        <f t="shared" si="207"/>
        <v>0</v>
      </c>
      <c r="BT137">
        <f t="shared" si="208"/>
        <v>0</v>
      </c>
    </row>
    <row r="138" spans="1:72" hidden="1" x14ac:dyDescent="0.45">
      <c r="A138" s="2"/>
      <c r="B138" s="2"/>
      <c r="C138" s="13"/>
      <c r="D138" s="13"/>
      <c r="E138" s="25"/>
      <c r="F138" s="1"/>
      <c r="G138" s="13"/>
      <c r="H138" s="27"/>
      <c r="I138" s="27"/>
      <c r="J138" s="27"/>
      <c r="K138" s="27"/>
      <c r="L138" s="27" t="str">
        <f t="shared" si="169"/>
        <v/>
      </c>
      <c r="M138" s="27"/>
      <c r="N138" s="27"/>
      <c r="O138" s="43"/>
      <c r="P138" s="44"/>
      <c r="Q138" s="44"/>
      <c r="R138" s="44"/>
      <c r="S138" s="44"/>
      <c r="T138" s="30">
        <f t="shared" ca="1" si="184"/>
        <v>0</v>
      </c>
      <c r="U138" s="29"/>
      <c r="V138" s="29"/>
      <c r="W138" s="29"/>
      <c r="X138" s="29"/>
      <c r="Y138" s="29"/>
      <c r="Z138" s="30">
        <f t="shared" ca="1" si="170"/>
        <v>0</v>
      </c>
      <c r="AA138" s="30">
        <f t="shared" ca="1" si="185"/>
        <v>0</v>
      </c>
      <c r="AB138" s="29"/>
      <c r="AC138" s="29"/>
      <c r="AD138" s="29"/>
      <c r="AE138" s="29"/>
      <c r="AF138" s="30">
        <f t="shared" ca="1" si="172"/>
        <v>0</v>
      </c>
      <c r="AG138" s="30">
        <f t="shared" ca="1" si="186"/>
        <v>0</v>
      </c>
      <c r="AH138" s="3"/>
      <c r="AI138" s="3"/>
      <c r="AJ138" s="63" t="str">
        <f t="shared" ca="1" si="173"/>
        <v/>
      </c>
      <c r="AK138" s="63" t="str">
        <f t="shared" ca="1" si="174"/>
        <v/>
      </c>
      <c r="AL138" s="63" t="str">
        <f t="shared" ca="1" si="175"/>
        <v/>
      </c>
      <c r="AM138" s="69" t="str">
        <f t="shared" ca="1" si="176"/>
        <v/>
      </c>
      <c r="AN138" t="str">
        <f>IF(OR($D138="Female",$D138="Male"),VLOOKUP(ROUNDDOWN($G138*10*AT138,0),BL!A$2:$E$5001,IF($D138="Male",1,3)+$AP$2),"Gender")</f>
        <v>Gender</v>
      </c>
      <c r="AO138">
        <f t="shared" ca="1" si="187"/>
        <v>0</v>
      </c>
      <c r="AP138">
        <f t="shared" ca="1" si="188"/>
        <v>0</v>
      </c>
      <c r="AQ138">
        <f t="shared" ca="1" si="189"/>
        <v>0</v>
      </c>
      <c r="AR138">
        <f t="shared" ca="1" si="190"/>
        <v>0</v>
      </c>
      <c r="AS138" t="s">
        <v>137</v>
      </c>
      <c r="AT138" t="str">
        <f>IF(K138="","",IF(AND(G138&gt;VLOOKUP(K138,'Data Validation'!$D$1:$H$15,2,FALSE),G138&lt;=VLOOKUP(K138,'Data Validation'!$D$1:$H$15,3,FALSE)),2.2046,IF(AND(G138&gt;VLOOKUP(K138,'Data Validation'!$D$1:$H$15,4,FALSE),G138&lt;=VLOOKUP(K138,'Data Validation'!$D$1:$H$15,5,FALSE)),1,"")))</f>
        <v/>
      </c>
      <c r="AU138" s="64" t="str">
        <f t="shared" si="191"/>
        <v/>
      </c>
      <c r="AV138" t="str">
        <f t="shared" si="192"/>
        <v/>
      </c>
      <c r="AW138" t="str">
        <f t="shared" si="193"/>
        <v/>
      </c>
      <c r="AX138" t="str">
        <f>IF(OR(D138="",K138=""),"",IF(OR(AND(D138="Male",VLOOKUP(K138,'Data Validation'!$D$1:$I$15,6,FALSE)&lt;2),AND(D138="Female",VLOOKUP(K138,'Data Validation'!$D$1:$I$15,6,FALSE)=2)),-5,""))</f>
        <v/>
      </c>
      <c r="AY138" t="str">
        <f>IF(OR(C138="",I138=""),"",IF(OR(C138&lt;VLOOKUP(I138,'Data Validation'!$A$4:$C$19,2,FALSE),C138&gt;VLOOKUP(I138,'Data Validation'!$A$4:$C$19,3,FALSE)),-6,""))</f>
        <v/>
      </c>
      <c r="AZ138" s="67" t="str">
        <f t="shared" si="104"/>
        <v/>
      </c>
      <c r="BB138" s="38">
        <f t="shared" si="194"/>
        <v>0</v>
      </c>
      <c r="BC138" s="38">
        <f t="shared" si="195"/>
        <v>0</v>
      </c>
      <c r="BE138" s="38">
        <f t="shared" si="196"/>
        <v>0</v>
      </c>
      <c r="BI138">
        <f t="shared" si="197"/>
        <v>0</v>
      </c>
      <c r="BJ138">
        <f t="shared" si="198"/>
        <v>0</v>
      </c>
      <c r="BK138">
        <f t="shared" si="199"/>
        <v>0</v>
      </c>
      <c r="BL138">
        <f t="shared" si="200"/>
        <v>0</v>
      </c>
      <c r="BM138">
        <f t="shared" si="201"/>
        <v>0</v>
      </c>
      <c r="BN138" s="93">
        <f t="shared" si="202"/>
        <v>0</v>
      </c>
      <c r="BO138">
        <f t="shared" si="203"/>
        <v>0</v>
      </c>
      <c r="BP138">
        <f t="shared" si="204"/>
        <v>0</v>
      </c>
      <c r="BQ138">
        <f t="shared" si="205"/>
        <v>0</v>
      </c>
      <c r="BR138">
        <f t="shared" si="206"/>
        <v>0</v>
      </c>
      <c r="BS138">
        <f t="shared" si="207"/>
        <v>0</v>
      </c>
      <c r="BT138">
        <f t="shared" si="208"/>
        <v>0</v>
      </c>
    </row>
    <row r="139" spans="1:72" hidden="1" x14ac:dyDescent="0.45">
      <c r="A139" s="2"/>
      <c r="B139" s="2"/>
      <c r="C139" s="13"/>
      <c r="D139" s="13"/>
      <c r="E139" s="25"/>
      <c r="F139" s="1"/>
      <c r="G139" s="13"/>
      <c r="H139" s="27"/>
      <c r="I139" s="27"/>
      <c r="J139" s="27"/>
      <c r="K139" s="27"/>
      <c r="L139" s="27" t="str">
        <f t="shared" si="169"/>
        <v/>
      </c>
      <c r="M139" s="27"/>
      <c r="N139" s="27"/>
      <c r="O139" s="43"/>
      <c r="P139" s="44"/>
      <c r="Q139" s="44"/>
      <c r="R139" s="44"/>
      <c r="S139" s="44"/>
      <c r="T139" s="30">
        <f t="shared" ca="1" si="184"/>
        <v>0</v>
      </c>
      <c r="U139" s="29"/>
      <c r="V139" s="29"/>
      <c r="W139" s="29"/>
      <c r="X139" s="29"/>
      <c r="Y139" s="29"/>
      <c r="Z139" s="30">
        <f t="shared" ca="1" si="170"/>
        <v>0</v>
      </c>
      <c r="AA139" s="30">
        <f t="shared" ca="1" si="185"/>
        <v>0</v>
      </c>
      <c r="AB139" s="29"/>
      <c r="AC139" s="29"/>
      <c r="AD139" s="29"/>
      <c r="AE139" s="29"/>
      <c r="AF139" s="30">
        <f t="shared" ca="1" si="172"/>
        <v>0</v>
      </c>
      <c r="AG139" s="30">
        <f t="shared" ca="1" si="186"/>
        <v>0</v>
      </c>
      <c r="AH139" s="3"/>
      <c r="AI139" s="3"/>
      <c r="AJ139" s="63" t="str">
        <f t="shared" ca="1" si="173"/>
        <v/>
      </c>
      <c r="AK139" s="63" t="str">
        <f t="shared" ca="1" si="174"/>
        <v/>
      </c>
      <c r="AL139" s="63" t="str">
        <f t="shared" ca="1" si="175"/>
        <v/>
      </c>
      <c r="AM139" s="69" t="str">
        <f t="shared" ca="1" si="176"/>
        <v/>
      </c>
      <c r="AN139" t="str">
        <f>IF(OR($D139="Female",$D139="Male"),VLOOKUP(ROUNDDOWN($G139*10*AT139,0),BL!A$2:$E$5001,IF($D139="Male",1,3)+$AP$2),"Gender")</f>
        <v>Gender</v>
      </c>
      <c r="AO139">
        <f t="shared" ca="1" si="187"/>
        <v>0</v>
      </c>
      <c r="AP139">
        <f t="shared" ca="1" si="188"/>
        <v>0</v>
      </c>
      <c r="AQ139">
        <f t="shared" ca="1" si="189"/>
        <v>0</v>
      </c>
      <c r="AR139">
        <f t="shared" ca="1" si="190"/>
        <v>0</v>
      </c>
      <c r="AS139" t="s">
        <v>137</v>
      </c>
      <c r="AT139" t="str">
        <f>IF(K139="","",IF(AND(G139&gt;VLOOKUP(K139,'Data Validation'!$D$1:$H$15,2,FALSE),G139&lt;=VLOOKUP(K139,'Data Validation'!$D$1:$H$15,3,FALSE)),2.2046,IF(AND(G139&gt;VLOOKUP(K139,'Data Validation'!$D$1:$H$15,4,FALSE),G139&lt;=VLOOKUP(K139,'Data Validation'!$D$1:$H$15,5,FALSE)),1,"")))</f>
        <v/>
      </c>
      <c r="AU139" s="64" t="str">
        <f t="shared" si="191"/>
        <v/>
      </c>
      <c r="AV139" t="str">
        <f t="shared" si="192"/>
        <v/>
      </c>
      <c r="AW139" t="str">
        <f t="shared" si="193"/>
        <v/>
      </c>
      <c r="AX139" t="str">
        <f>IF(OR(D139="",K139=""),"",IF(OR(AND(D139="Male",VLOOKUP(K139,'Data Validation'!$D$1:$I$15,6,FALSE)&lt;2),AND(D139="Female",VLOOKUP(K139,'Data Validation'!$D$1:$I$15,6,FALSE)=2)),-5,""))</f>
        <v/>
      </c>
      <c r="AY139" t="str">
        <f>IF(OR(C139="",I139=""),"",IF(OR(C139&lt;VLOOKUP(I139,'Data Validation'!$A$4:$C$19,2,FALSE),C139&gt;VLOOKUP(I139,'Data Validation'!$A$4:$C$19,3,FALSE)),-6,""))</f>
        <v/>
      </c>
      <c r="AZ139" s="67" t="str">
        <f t="shared" si="104"/>
        <v/>
      </c>
      <c r="BB139" s="38">
        <f t="shared" si="194"/>
        <v>0</v>
      </c>
      <c r="BC139" s="38">
        <f t="shared" si="195"/>
        <v>0</v>
      </c>
      <c r="BE139" s="38">
        <f t="shared" si="196"/>
        <v>0</v>
      </c>
      <c r="BI139">
        <f t="shared" si="197"/>
        <v>0</v>
      </c>
      <c r="BJ139">
        <f t="shared" si="198"/>
        <v>0</v>
      </c>
      <c r="BK139">
        <f t="shared" si="199"/>
        <v>0</v>
      </c>
      <c r="BL139">
        <f t="shared" si="200"/>
        <v>0</v>
      </c>
      <c r="BM139">
        <f t="shared" si="201"/>
        <v>0</v>
      </c>
      <c r="BN139" s="93">
        <f t="shared" si="202"/>
        <v>0</v>
      </c>
      <c r="BO139">
        <f t="shared" si="203"/>
        <v>0</v>
      </c>
      <c r="BP139">
        <f t="shared" si="204"/>
        <v>0</v>
      </c>
      <c r="BQ139">
        <f t="shared" si="205"/>
        <v>0</v>
      </c>
      <c r="BR139">
        <f t="shared" si="206"/>
        <v>0</v>
      </c>
      <c r="BS139">
        <f t="shared" si="207"/>
        <v>0</v>
      </c>
      <c r="BT139">
        <f t="shared" si="208"/>
        <v>0</v>
      </c>
    </row>
    <row r="140" spans="1:72" hidden="1" x14ac:dyDescent="0.45">
      <c r="AM140" s="69"/>
    </row>
    <row r="141" spans="1:72" hidden="1" x14ac:dyDescent="0.45">
      <c r="AM141" s="69"/>
    </row>
    <row r="142" spans="1:72" hidden="1" x14ac:dyDescent="0.45">
      <c r="AM142" s="69"/>
    </row>
    <row r="143" spans="1:72" hidden="1" x14ac:dyDescent="0.45">
      <c r="AM143" s="69"/>
    </row>
    <row r="144" spans="1:72" hidden="1" x14ac:dyDescent="0.45">
      <c r="AM144" s="69"/>
    </row>
    <row r="145" spans="39:39" hidden="1" x14ac:dyDescent="0.45">
      <c r="AM145" s="69"/>
    </row>
    <row r="146" spans="39:39" hidden="1" x14ac:dyDescent="0.45">
      <c r="AM146" s="69"/>
    </row>
    <row r="147" spans="39:39" hidden="1" x14ac:dyDescent="0.45">
      <c r="AM147" s="69"/>
    </row>
    <row r="148" spans="39:39" hidden="1" x14ac:dyDescent="0.45">
      <c r="AM148" s="69"/>
    </row>
    <row r="149" spans="39:39" hidden="1" x14ac:dyDescent="0.45">
      <c r="AM149" s="69"/>
    </row>
    <row r="150" spans="39:39" hidden="1" x14ac:dyDescent="0.45">
      <c r="AM150" s="69"/>
    </row>
    <row r="151" spans="39:39" hidden="1" x14ac:dyDescent="0.45">
      <c r="AM151" s="69"/>
    </row>
    <row r="152" spans="39:39" hidden="1" x14ac:dyDescent="0.45">
      <c r="AM152" s="69"/>
    </row>
    <row r="153" spans="39:39" hidden="1" x14ac:dyDescent="0.45">
      <c r="AM153" s="69"/>
    </row>
    <row r="154" spans="39:39" hidden="1" x14ac:dyDescent="0.45">
      <c r="AM154" s="69"/>
    </row>
    <row r="155" spans="39:39" hidden="1" x14ac:dyDescent="0.45">
      <c r="AM155" s="69"/>
    </row>
    <row r="156" spans="39:39" hidden="1" x14ac:dyDescent="0.45">
      <c r="AM156" s="69"/>
    </row>
    <row r="157" spans="39:39" hidden="1" x14ac:dyDescent="0.45">
      <c r="AM157" s="69"/>
    </row>
    <row r="158" spans="39:39" hidden="1" x14ac:dyDescent="0.45">
      <c r="AM158" s="69"/>
    </row>
    <row r="159" spans="39:39" hidden="1" x14ac:dyDescent="0.45">
      <c r="AM159" s="69"/>
    </row>
    <row r="160" spans="39:39" hidden="1" x14ac:dyDescent="0.45">
      <c r="AM160" s="69"/>
    </row>
    <row r="161" spans="39:39" hidden="1" x14ac:dyDescent="0.45">
      <c r="AM161" s="69"/>
    </row>
    <row r="162" spans="39:39" hidden="1" x14ac:dyDescent="0.45">
      <c r="AM162" s="69"/>
    </row>
    <row r="163" spans="39:39" hidden="1" x14ac:dyDescent="0.45">
      <c r="AM163" s="69"/>
    </row>
    <row r="164" spans="39:39" hidden="1" x14ac:dyDescent="0.45">
      <c r="AM164" s="69"/>
    </row>
    <row r="165" spans="39:39" hidden="1" x14ac:dyDescent="0.45">
      <c r="AM165" s="69"/>
    </row>
    <row r="166" spans="39:39" hidden="1" x14ac:dyDescent="0.45">
      <c r="AM166" s="69"/>
    </row>
    <row r="167" spans="39:39" hidden="1" x14ac:dyDescent="0.45">
      <c r="AM167" s="69"/>
    </row>
    <row r="168" spans="39:39" hidden="1" x14ac:dyDescent="0.45">
      <c r="AM168" s="69"/>
    </row>
    <row r="169" spans="39:39" hidden="1" x14ac:dyDescent="0.45">
      <c r="AM169" s="69"/>
    </row>
    <row r="170" spans="39:39" hidden="1" x14ac:dyDescent="0.45">
      <c r="AM170" s="69"/>
    </row>
    <row r="171" spans="39:39" hidden="1" x14ac:dyDescent="0.45">
      <c r="AM171" s="69"/>
    </row>
    <row r="172" spans="39:39" hidden="1" x14ac:dyDescent="0.45">
      <c r="AM172" s="69"/>
    </row>
    <row r="173" spans="39:39" hidden="1" x14ac:dyDescent="0.45">
      <c r="AM173" s="69"/>
    </row>
    <row r="174" spans="39:39" hidden="1" x14ac:dyDescent="0.45">
      <c r="AM174" s="69"/>
    </row>
    <row r="175" spans="39:39" hidden="1" x14ac:dyDescent="0.45">
      <c r="AM175" s="69"/>
    </row>
    <row r="176" spans="39:39" hidden="1" x14ac:dyDescent="0.45">
      <c r="AM176" s="69"/>
    </row>
    <row r="177" spans="39:39" hidden="1" x14ac:dyDescent="0.45">
      <c r="AM177" s="69"/>
    </row>
    <row r="178" spans="39:39" hidden="1" x14ac:dyDescent="0.45">
      <c r="AM178" s="69"/>
    </row>
    <row r="179" spans="39:39" hidden="1" x14ac:dyDescent="0.45">
      <c r="AM179" s="69"/>
    </row>
    <row r="180" spans="39:39" x14ac:dyDescent="0.45">
      <c r="AM180" s="69"/>
    </row>
    <row r="181" spans="39:39" x14ac:dyDescent="0.45">
      <c r="AM181" s="69"/>
    </row>
    <row r="182" spans="39:39" x14ac:dyDescent="0.45">
      <c r="AM182" s="69"/>
    </row>
    <row r="183" spans="39:39" x14ac:dyDescent="0.45">
      <c r="AM183" s="69"/>
    </row>
    <row r="184" spans="39:39" x14ac:dyDescent="0.45">
      <c r="AM184" s="69"/>
    </row>
    <row r="185" spans="39:39" x14ac:dyDescent="0.45">
      <c r="AM185" s="69"/>
    </row>
    <row r="186" spans="39:39" x14ac:dyDescent="0.45">
      <c r="AM186" s="69"/>
    </row>
    <row r="187" spans="39:39" x14ac:dyDescent="0.45">
      <c r="AM187" s="69"/>
    </row>
    <row r="188" spans="39:39" x14ac:dyDescent="0.45">
      <c r="AM188" s="69"/>
    </row>
    <row r="189" spans="39:39" x14ac:dyDescent="0.45">
      <c r="AM189" s="69"/>
    </row>
    <row r="190" spans="39:39" x14ac:dyDescent="0.45">
      <c r="AM190" s="69"/>
    </row>
    <row r="191" spans="39:39" x14ac:dyDescent="0.45">
      <c r="AM191" s="69"/>
    </row>
    <row r="192" spans="39:39" x14ac:dyDescent="0.45">
      <c r="AM192" s="69"/>
    </row>
    <row r="193" spans="39:39" x14ac:dyDescent="0.45">
      <c r="AM193" s="69"/>
    </row>
    <row r="194" spans="39:39" x14ac:dyDescent="0.45">
      <c r="AM194" s="69"/>
    </row>
    <row r="195" spans="39:39" x14ac:dyDescent="0.45">
      <c r="AM195" s="69"/>
    </row>
    <row r="196" spans="39:39" x14ac:dyDescent="0.45">
      <c r="AM196" s="69"/>
    </row>
    <row r="197" spans="39:39" x14ac:dyDescent="0.45">
      <c r="AM197" s="69"/>
    </row>
    <row r="198" spans="39:39" x14ac:dyDescent="0.45">
      <c r="AM198" s="69"/>
    </row>
    <row r="199" spans="39:39" x14ac:dyDescent="0.45">
      <c r="AM199" s="69"/>
    </row>
    <row r="200" spans="39:39" x14ac:dyDescent="0.45">
      <c r="AM200" s="69"/>
    </row>
    <row r="201" spans="39:39" x14ac:dyDescent="0.45">
      <c r="AM201" s="69"/>
    </row>
    <row r="202" spans="39:39" x14ac:dyDescent="0.45">
      <c r="AM202" s="69"/>
    </row>
    <row r="203" spans="39:39" x14ac:dyDescent="0.45">
      <c r="AM203" s="69"/>
    </row>
    <row r="204" spans="39:39" x14ac:dyDescent="0.45">
      <c r="AM204" s="69"/>
    </row>
    <row r="205" spans="39:39" x14ac:dyDescent="0.45">
      <c r="AM205" s="69"/>
    </row>
    <row r="206" spans="39:39" x14ac:dyDescent="0.45">
      <c r="AM206" s="69"/>
    </row>
    <row r="207" spans="39:39" x14ac:dyDescent="0.45">
      <c r="AM207" s="69"/>
    </row>
    <row r="208" spans="39:39" x14ac:dyDescent="0.45">
      <c r="AM208" s="69"/>
    </row>
    <row r="209" spans="39:39" x14ac:dyDescent="0.45">
      <c r="AM209" s="69"/>
    </row>
    <row r="210" spans="39:39" x14ac:dyDescent="0.45">
      <c r="AM210" s="69"/>
    </row>
    <row r="211" spans="39:39" x14ac:dyDescent="0.45">
      <c r="AM211" s="69"/>
    </row>
    <row r="212" spans="39:39" x14ac:dyDescent="0.45">
      <c r="AM212" s="69"/>
    </row>
    <row r="213" spans="39:39" x14ac:dyDescent="0.45">
      <c r="AM213" s="69"/>
    </row>
    <row r="214" spans="39:39" x14ac:dyDescent="0.45">
      <c r="AM214" s="69"/>
    </row>
    <row r="215" spans="39:39" x14ac:dyDescent="0.45">
      <c r="AM215" s="69"/>
    </row>
    <row r="216" spans="39:39" x14ac:dyDescent="0.45">
      <c r="AM216" s="69"/>
    </row>
    <row r="217" spans="39:39" x14ac:dyDescent="0.45">
      <c r="AM217" s="69"/>
    </row>
    <row r="218" spans="39:39" x14ac:dyDescent="0.45">
      <c r="AM218" s="69"/>
    </row>
    <row r="219" spans="39:39" x14ac:dyDescent="0.45">
      <c r="AM219" s="69"/>
    </row>
    <row r="220" spans="39:39" x14ac:dyDescent="0.45">
      <c r="AM220" s="69"/>
    </row>
    <row r="221" spans="39:39" x14ac:dyDescent="0.45">
      <c r="AM221" s="69"/>
    </row>
    <row r="222" spans="39:39" x14ac:dyDescent="0.45">
      <c r="AM222" s="69"/>
    </row>
    <row r="223" spans="39:39" x14ac:dyDescent="0.45">
      <c r="AM223" s="69"/>
    </row>
    <row r="224" spans="39:39" x14ac:dyDescent="0.45">
      <c r="AM224" s="69"/>
    </row>
    <row r="225" spans="39:39" x14ac:dyDescent="0.45">
      <c r="AM225" s="69"/>
    </row>
    <row r="226" spans="39:39" x14ac:dyDescent="0.45">
      <c r="AM226" s="69"/>
    </row>
    <row r="227" spans="39:39" x14ac:dyDescent="0.45">
      <c r="AM227" s="69"/>
    </row>
    <row r="228" spans="39:39" x14ac:dyDescent="0.45">
      <c r="AM228" s="69"/>
    </row>
    <row r="229" spans="39:39" x14ac:dyDescent="0.45">
      <c r="AM229" s="69"/>
    </row>
    <row r="230" spans="39:39" x14ac:dyDescent="0.45">
      <c r="AM230" s="69"/>
    </row>
    <row r="231" spans="39:39" x14ac:dyDescent="0.45">
      <c r="AM231" s="69"/>
    </row>
    <row r="232" spans="39:39" x14ac:dyDescent="0.45">
      <c r="AM232" s="69"/>
    </row>
    <row r="233" spans="39:39" x14ac:dyDescent="0.45">
      <c r="AM233" s="69"/>
    </row>
    <row r="234" spans="39:39" x14ac:dyDescent="0.45">
      <c r="AM234" s="69"/>
    </row>
    <row r="235" spans="39:39" x14ac:dyDescent="0.45">
      <c r="AM235" s="69"/>
    </row>
    <row r="236" spans="39:39" x14ac:dyDescent="0.45">
      <c r="AM236" s="69"/>
    </row>
    <row r="237" spans="39:39" x14ac:dyDescent="0.45">
      <c r="AM237" s="69"/>
    </row>
    <row r="238" spans="39:39" x14ac:dyDescent="0.45">
      <c r="AM238" s="69"/>
    </row>
    <row r="239" spans="39:39" x14ac:dyDescent="0.45">
      <c r="AM239" s="69"/>
    </row>
    <row r="240" spans="39:39" x14ac:dyDescent="0.45">
      <c r="AM240" s="69"/>
    </row>
    <row r="241" spans="39:39" x14ac:dyDescent="0.45">
      <c r="AM241" s="69"/>
    </row>
    <row r="242" spans="39:39" x14ac:dyDescent="0.45">
      <c r="AM242" s="69"/>
    </row>
    <row r="243" spans="39:39" x14ac:dyDescent="0.45">
      <c r="AM243" s="69"/>
    </row>
    <row r="244" spans="39:39" x14ac:dyDescent="0.45">
      <c r="AM244" s="69"/>
    </row>
    <row r="245" spans="39:39" x14ac:dyDescent="0.45">
      <c r="AM245" s="69"/>
    </row>
    <row r="246" spans="39:39" x14ac:dyDescent="0.45">
      <c r="AM246" s="69"/>
    </row>
    <row r="247" spans="39:39" x14ac:dyDescent="0.45">
      <c r="AM247" s="69"/>
    </row>
    <row r="248" spans="39:39" x14ac:dyDescent="0.45">
      <c r="AM248" s="69"/>
    </row>
    <row r="249" spans="39:39" x14ac:dyDescent="0.45">
      <c r="AM249" s="69"/>
    </row>
    <row r="250" spans="39:39" x14ac:dyDescent="0.45">
      <c r="AM250" s="69"/>
    </row>
    <row r="251" spans="39:39" x14ac:dyDescent="0.45">
      <c r="AM251" s="69"/>
    </row>
    <row r="252" spans="39:39" x14ac:dyDescent="0.45">
      <c r="AM252" s="69"/>
    </row>
    <row r="253" spans="39:39" x14ac:dyDescent="0.45">
      <c r="AM253" s="69"/>
    </row>
    <row r="254" spans="39:39" x14ac:dyDescent="0.45">
      <c r="AM254" s="69"/>
    </row>
    <row r="255" spans="39:39" x14ac:dyDescent="0.45">
      <c r="AM255" s="69"/>
    </row>
    <row r="256" spans="39:39" x14ac:dyDescent="0.45">
      <c r="AM256" s="69"/>
    </row>
    <row r="257" spans="39:39" x14ac:dyDescent="0.45">
      <c r="AM257" s="69"/>
    </row>
    <row r="258" spans="39:39" x14ac:dyDescent="0.45">
      <c r="AM258" s="69"/>
    </row>
    <row r="259" spans="39:39" x14ac:dyDescent="0.45">
      <c r="AM259" s="69"/>
    </row>
    <row r="260" spans="39:39" x14ac:dyDescent="0.45">
      <c r="AM260" s="69"/>
    </row>
    <row r="261" spans="39:39" x14ac:dyDescent="0.45">
      <c r="AM261" s="69"/>
    </row>
    <row r="262" spans="39:39" x14ac:dyDescent="0.45">
      <c r="AM262" s="69"/>
    </row>
    <row r="263" spans="39:39" x14ac:dyDescent="0.45">
      <c r="AM263" s="69"/>
    </row>
    <row r="264" spans="39:39" x14ac:dyDescent="0.45">
      <c r="AM264" s="69"/>
    </row>
    <row r="265" spans="39:39" x14ac:dyDescent="0.45">
      <c r="AM265" s="69"/>
    </row>
    <row r="266" spans="39:39" x14ac:dyDescent="0.45">
      <c r="AM266" s="69"/>
    </row>
    <row r="267" spans="39:39" x14ac:dyDescent="0.45">
      <c r="AM267" s="69"/>
    </row>
    <row r="268" spans="39:39" x14ac:dyDescent="0.45">
      <c r="AM268" s="69"/>
    </row>
    <row r="269" spans="39:39" x14ac:dyDescent="0.45">
      <c r="AM269" s="69"/>
    </row>
    <row r="270" spans="39:39" x14ac:dyDescent="0.45">
      <c r="AM270" s="69"/>
    </row>
    <row r="271" spans="39:39" x14ac:dyDescent="0.45">
      <c r="AM271" s="69"/>
    </row>
    <row r="272" spans="39:39" x14ac:dyDescent="0.45">
      <c r="AM272" s="69"/>
    </row>
    <row r="273" spans="39:39" x14ac:dyDescent="0.45">
      <c r="AM273" s="69"/>
    </row>
    <row r="274" spans="39:39" x14ac:dyDescent="0.45">
      <c r="AM274" s="69"/>
    </row>
    <row r="275" spans="39:39" x14ac:dyDescent="0.45">
      <c r="AM275" s="69"/>
    </row>
    <row r="276" spans="39:39" x14ac:dyDescent="0.45">
      <c r="AM276" s="69"/>
    </row>
    <row r="277" spans="39:39" x14ac:dyDescent="0.45">
      <c r="AM277" s="69"/>
    </row>
    <row r="278" spans="39:39" x14ac:dyDescent="0.45">
      <c r="AM278" s="69"/>
    </row>
    <row r="279" spans="39:39" x14ac:dyDescent="0.45">
      <c r="AM279" s="69"/>
    </row>
    <row r="280" spans="39:39" x14ac:dyDescent="0.45">
      <c r="AM280" s="69"/>
    </row>
    <row r="281" spans="39:39" x14ac:dyDescent="0.45">
      <c r="AM281" s="69"/>
    </row>
    <row r="282" spans="39:39" x14ac:dyDescent="0.45">
      <c r="AM282" s="69"/>
    </row>
    <row r="283" spans="39:39" x14ac:dyDescent="0.45">
      <c r="AM283" s="69"/>
    </row>
    <row r="284" spans="39:39" x14ac:dyDescent="0.45">
      <c r="AM284" s="69"/>
    </row>
    <row r="285" spans="39:39" x14ac:dyDescent="0.45">
      <c r="AM285" s="69"/>
    </row>
    <row r="286" spans="39:39" x14ac:dyDescent="0.45">
      <c r="AM286" s="69"/>
    </row>
    <row r="287" spans="39:39" x14ac:dyDescent="0.45">
      <c r="AM287" s="69"/>
    </row>
    <row r="288" spans="39:39" x14ac:dyDescent="0.45">
      <c r="AM288" s="69"/>
    </row>
    <row r="289" spans="39:39" x14ac:dyDescent="0.45">
      <c r="AM289" s="69"/>
    </row>
    <row r="290" spans="39:39" x14ac:dyDescent="0.45">
      <c r="AM290" s="69"/>
    </row>
    <row r="291" spans="39:39" x14ac:dyDescent="0.45">
      <c r="AM291" s="69"/>
    </row>
    <row r="292" spans="39:39" x14ac:dyDescent="0.45">
      <c r="AM292" s="69"/>
    </row>
    <row r="293" spans="39:39" x14ac:dyDescent="0.45">
      <c r="AM293" s="69"/>
    </row>
    <row r="294" spans="39:39" x14ac:dyDescent="0.45">
      <c r="AM294" s="69"/>
    </row>
    <row r="295" spans="39:39" x14ac:dyDescent="0.45">
      <c r="AM295" s="69"/>
    </row>
    <row r="296" spans="39:39" x14ac:dyDescent="0.45">
      <c r="AM296" s="69"/>
    </row>
    <row r="297" spans="39:39" x14ac:dyDescent="0.45">
      <c r="AM297" s="69"/>
    </row>
    <row r="298" spans="39:39" x14ac:dyDescent="0.45">
      <c r="AM298" s="69"/>
    </row>
    <row r="299" spans="39:39" x14ac:dyDescent="0.45">
      <c r="AM299" s="69"/>
    </row>
    <row r="300" spans="39:39" x14ac:dyDescent="0.45">
      <c r="AM300" s="69"/>
    </row>
    <row r="301" spans="39:39" x14ac:dyDescent="0.45">
      <c r="AM301" s="69"/>
    </row>
    <row r="302" spans="39:39" x14ac:dyDescent="0.45">
      <c r="AM302" s="69"/>
    </row>
    <row r="303" spans="39:39" x14ac:dyDescent="0.45">
      <c r="AM303" s="69"/>
    </row>
    <row r="304" spans="39:39" x14ac:dyDescent="0.45">
      <c r="AM304" s="69"/>
    </row>
    <row r="305" spans="39:39" x14ac:dyDescent="0.45">
      <c r="AM305" s="69"/>
    </row>
    <row r="306" spans="39:39" x14ac:dyDescent="0.45">
      <c r="AM306" s="69"/>
    </row>
    <row r="307" spans="39:39" x14ac:dyDescent="0.45">
      <c r="AM307" s="69"/>
    </row>
    <row r="308" spans="39:39" x14ac:dyDescent="0.45">
      <c r="AM308" s="69"/>
    </row>
    <row r="309" spans="39:39" x14ac:dyDescent="0.45">
      <c r="AM309" s="69"/>
    </row>
    <row r="310" spans="39:39" x14ac:dyDescent="0.45">
      <c r="AM310" s="69"/>
    </row>
    <row r="311" spans="39:39" x14ac:dyDescent="0.45">
      <c r="AM311" s="69"/>
    </row>
    <row r="312" spans="39:39" x14ac:dyDescent="0.45">
      <c r="AM312" s="69"/>
    </row>
    <row r="313" spans="39:39" x14ac:dyDescent="0.45">
      <c r="AM313" s="69"/>
    </row>
    <row r="314" spans="39:39" x14ac:dyDescent="0.45">
      <c r="AM314" s="69"/>
    </row>
    <row r="315" spans="39:39" x14ac:dyDescent="0.45">
      <c r="AM315" s="69"/>
    </row>
    <row r="316" spans="39:39" x14ac:dyDescent="0.45">
      <c r="AM316" s="69"/>
    </row>
    <row r="317" spans="39:39" x14ac:dyDescent="0.45">
      <c r="AM317" s="69"/>
    </row>
    <row r="318" spans="39:39" x14ac:dyDescent="0.45">
      <c r="AM318" s="69"/>
    </row>
    <row r="319" spans="39:39" x14ac:dyDescent="0.45">
      <c r="AM319" s="69"/>
    </row>
    <row r="320" spans="39:39" x14ac:dyDescent="0.45">
      <c r="AM320" s="69"/>
    </row>
    <row r="321" spans="39:39" x14ac:dyDescent="0.45">
      <c r="AM321" s="69"/>
    </row>
    <row r="322" spans="39:39" x14ac:dyDescent="0.45">
      <c r="AM322" s="69"/>
    </row>
    <row r="323" spans="39:39" x14ac:dyDescent="0.45">
      <c r="AM323" s="69"/>
    </row>
    <row r="324" spans="39:39" x14ac:dyDescent="0.45">
      <c r="AM324" s="69"/>
    </row>
    <row r="325" spans="39:39" x14ac:dyDescent="0.45">
      <c r="AM325" s="69"/>
    </row>
    <row r="326" spans="39:39" x14ac:dyDescent="0.45">
      <c r="AM326" s="69"/>
    </row>
    <row r="327" spans="39:39" x14ac:dyDescent="0.45">
      <c r="AM327" s="69"/>
    </row>
    <row r="328" spans="39:39" x14ac:dyDescent="0.45">
      <c r="AM328" s="69"/>
    </row>
    <row r="329" spans="39:39" x14ac:dyDescent="0.45">
      <c r="AM329" s="69"/>
    </row>
    <row r="330" spans="39:39" x14ac:dyDescent="0.45">
      <c r="AM330" s="69"/>
    </row>
    <row r="331" spans="39:39" x14ac:dyDescent="0.45">
      <c r="AM331" s="69"/>
    </row>
    <row r="332" spans="39:39" x14ac:dyDescent="0.45">
      <c r="AM332" s="69"/>
    </row>
    <row r="333" spans="39:39" x14ac:dyDescent="0.45">
      <c r="AM333" s="69"/>
    </row>
    <row r="334" spans="39:39" x14ac:dyDescent="0.45">
      <c r="AM334" s="69"/>
    </row>
    <row r="335" spans="39:39" x14ac:dyDescent="0.45">
      <c r="AM335" s="69"/>
    </row>
    <row r="336" spans="39:39" x14ac:dyDescent="0.45">
      <c r="AM336" s="69"/>
    </row>
    <row r="337" spans="39:39" x14ac:dyDescent="0.45">
      <c r="AM337" s="69"/>
    </row>
    <row r="338" spans="39:39" x14ac:dyDescent="0.45">
      <c r="AM338" s="69"/>
    </row>
    <row r="339" spans="39:39" x14ac:dyDescent="0.45">
      <c r="AM339" s="69"/>
    </row>
    <row r="340" spans="39:39" x14ac:dyDescent="0.45">
      <c r="AM340" s="69"/>
    </row>
    <row r="341" spans="39:39" x14ac:dyDescent="0.45">
      <c r="AM341" s="69"/>
    </row>
    <row r="342" spans="39:39" x14ac:dyDescent="0.45">
      <c r="AM342" s="69"/>
    </row>
    <row r="343" spans="39:39" x14ac:dyDescent="0.45">
      <c r="AM343" s="69"/>
    </row>
    <row r="344" spans="39:39" x14ac:dyDescent="0.45">
      <c r="AM344" s="69"/>
    </row>
    <row r="345" spans="39:39" x14ac:dyDescent="0.45">
      <c r="AM345" s="69"/>
    </row>
    <row r="346" spans="39:39" x14ac:dyDescent="0.45">
      <c r="AM346" s="69"/>
    </row>
    <row r="347" spans="39:39" x14ac:dyDescent="0.45">
      <c r="AM347" s="69"/>
    </row>
    <row r="348" spans="39:39" x14ac:dyDescent="0.45">
      <c r="AM348" s="69"/>
    </row>
    <row r="349" spans="39:39" x14ac:dyDescent="0.45">
      <c r="AM349" s="69"/>
    </row>
    <row r="350" spans="39:39" x14ac:dyDescent="0.45">
      <c r="AM350" s="69"/>
    </row>
    <row r="351" spans="39:39" x14ac:dyDescent="0.45">
      <c r="AM351" s="69"/>
    </row>
    <row r="352" spans="39:39" x14ac:dyDescent="0.45">
      <c r="AM352" s="69"/>
    </row>
    <row r="353" spans="39:39" x14ac:dyDescent="0.45">
      <c r="AM353" s="69"/>
    </row>
    <row r="354" spans="39:39" x14ac:dyDescent="0.45">
      <c r="AM354" s="69"/>
    </row>
    <row r="355" spans="39:39" x14ac:dyDescent="0.45">
      <c r="AM355" s="69"/>
    </row>
    <row r="356" spans="39:39" x14ac:dyDescent="0.45">
      <c r="AM356" s="69"/>
    </row>
    <row r="357" spans="39:39" x14ac:dyDescent="0.45">
      <c r="AM357" s="69"/>
    </row>
    <row r="358" spans="39:39" x14ac:dyDescent="0.45">
      <c r="AM358" s="69"/>
    </row>
    <row r="359" spans="39:39" x14ac:dyDescent="0.45">
      <c r="AM359" s="69"/>
    </row>
    <row r="360" spans="39:39" x14ac:dyDescent="0.45">
      <c r="AM360" s="69"/>
    </row>
    <row r="361" spans="39:39" x14ac:dyDescent="0.45">
      <c r="AM361" s="69"/>
    </row>
    <row r="362" spans="39:39" x14ac:dyDescent="0.45">
      <c r="AM362" s="69"/>
    </row>
    <row r="363" spans="39:39" x14ac:dyDescent="0.45">
      <c r="AM363" s="69"/>
    </row>
    <row r="364" spans="39:39" x14ac:dyDescent="0.45">
      <c r="AM364" s="69"/>
    </row>
    <row r="365" spans="39:39" x14ac:dyDescent="0.45">
      <c r="AM365" s="69"/>
    </row>
    <row r="366" spans="39:39" x14ac:dyDescent="0.45">
      <c r="AM366" s="69"/>
    </row>
    <row r="367" spans="39:39" x14ac:dyDescent="0.45">
      <c r="AM367" s="69"/>
    </row>
    <row r="368" spans="39:39" x14ac:dyDescent="0.45">
      <c r="AM368" s="69"/>
    </row>
    <row r="369" spans="39:39" x14ac:dyDescent="0.45">
      <c r="AM369" s="69"/>
    </row>
    <row r="370" spans="39:39" x14ac:dyDescent="0.45">
      <c r="AM370" s="69"/>
    </row>
    <row r="371" spans="39:39" x14ac:dyDescent="0.45">
      <c r="AM371" s="69"/>
    </row>
    <row r="372" spans="39:39" x14ac:dyDescent="0.45">
      <c r="AM372" s="69"/>
    </row>
    <row r="373" spans="39:39" x14ac:dyDescent="0.45">
      <c r="AM373" s="69"/>
    </row>
    <row r="374" spans="39:39" x14ac:dyDescent="0.45">
      <c r="AM374" s="69"/>
    </row>
    <row r="375" spans="39:39" x14ac:dyDescent="0.45">
      <c r="AM375" s="69"/>
    </row>
    <row r="376" spans="39:39" x14ac:dyDescent="0.45">
      <c r="AM376" s="69"/>
    </row>
    <row r="377" spans="39:39" x14ac:dyDescent="0.45">
      <c r="AM377" s="69"/>
    </row>
    <row r="378" spans="39:39" x14ac:dyDescent="0.45">
      <c r="AM378" s="69"/>
    </row>
    <row r="379" spans="39:39" x14ac:dyDescent="0.45">
      <c r="AM379" s="69"/>
    </row>
    <row r="380" spans="39:39" x14ac:dyDescent="0.45">
      <c r="AM380" s="69"/>
    </row>
    <row r="381" spans="39:39" x14ac:dyDescent="0.45">
      <c r="AM381" s="69"/>
    </row>
    <row r="382" spans="39:39" x14ac:dyDescent="0.45">
      <c r="AM382" s="69"/>
    </row>
    <row r="383" spans="39:39" x14ac:dyDescent="0.45">
      <c r="AM383" s="69"/>
    </row>
    <row r="384" spans="39:39" x14ac:dyDescent="0.45">
      <c r="AM384" s="69"/>
    </row>
    <row r="385" spans="39:39" x14ac:dyDescent="0.45">
      <c r="AM385" s="69"/>
    </row>
    <row r="386" spans="39:39" x14ac:dyDescent="0.45">
      <c r="AM386" s="69"/>
    </row>
    <row r="387" spans="39:39" x14ac:dyDescent="0.45">
      <c r="AM387" s="69"/>
    </row>
    <row r="388" spans="39:39" x14ac:dyDescent="0.45">
      <c r="AM388" s="69"/>
    </row>
    <row r="389" spans="39:39" x14ac:dyDescent="0.45">
      <c r="AM389" s="69"/>
    </row>
    <row r="390" spans="39:39" x14ac:dyDescent="0.45">
      <c r="AM390" s="69"/>
    </row>
    <row r="391" spans="39:39" x14ac:dyDescent="0.45">
      <c r="AM391" s="69"/>
    </row>
    <row r="392" spans="39:39" x14ac:dyDescent="0.45">
      <c r="AM392" s="69"/>
    </row>
    <row r="393" spans="39:39" x14ac:dyDescent="0.45">
      <c r="AM393" s="69"/>
    </row>
    <row r="394" spans="39:39" x14ac:dyDescent="0.45">
      <c r="AM394" s="69"/>
    </row>
    <row r="395" spans="39:39" x14ac:dyDescent="0.45">
      <c r="AM395" s="69"/>
    </row>
    <row r="396" spans="39:39" x14ac:dyDescent="0.45">
      <c r="AM396" s="69"/>
    </row>
    <row r="397" spans="39:39" x14ac:dyDescent="0.45">
      <c r="AM397" s="69"/>
    </row>
    <row r="398" spans="39:39" x14ac:dyDescent="0.45">
      <c r="AM398" s="69"/>
    </row>
    <row r="399" spans="39:39" x14ac:dyDescent="0.45">
      <c r="AM399" s="69"/>
    </row>
    <row r="400" spans="39:39" x14ac:dyDescent="0.45">
      <c r="AM400" s="69"/>
    </row>
    <row r="401" spans="39:39" x14ac:dyDescent="0.45">
      <c r="AM401" s="69"/>
    </row>
    <row r="402" spans="39:39" x14ac:dyDescent="0.45">
      <c r="AM402" s="69"/>
    </row>
    <row r="403" spans="39:39" x14ac:dyDescent="0.45">
      <c r="AM403" s="69"/>
    </row>
    <row r="404" spans="39:39" x14ac:dyDescent="0.45">
      <c r="AM404" s="69"/>
    </row>
    <row r="405" spans="39:39" x14ac:dyDescent="0.45">
      <c r="AM405" s="69"/>
    </row>
    <row r="406" spans="39:39" x14ac:dyDescent="0.45">
      <c r="AM406" s="69"/>
    </row>
    <row r="407" spans="39:39" x14ac:dyDescent="0.45">
      <c r="AM407" s="69"/>
    </row>
    <row r="408" spans="39:39" x14ac:dyDescent="0.45">
      <c r="AM408" s="69"/>
    </row>
    <row r="409" spans="39:39" x14ac:dyDescent="0.45">
      <c r="AM409" s="69"/>
    </row>
    <row r="410" spans="39:39" x14ac:dyDescent="0.45">
      <c r="AM410" s="69"/>
    </row>
    <row r="411" spans="39:39" x14ac:dyDescent="0.45">
      <c r="AM411" s="69"/>
    </row>
    <row r="412" spans="39:39" x14ac:dyDescent="0.45">
      <c r="AM412" s="69"/>
    </row>
    <row r="413" spans="39:39" x14ac:dyDescent="0.45">
      <c r="AM413" s="69"/>
    </row>
    <row r="414" spans="39:39" x14ac:dyDescent="0.45">
      <c r="AM414" s="69"/>
    </row>
    <row r="415" spans="39:39" x14ac:dyDescent="0.45">
      <c r="AM415" s="69"/>
    </row>
    <row r="416" spans="39:39" x14ac:dyDescent="0.45">
      <c r="AM416" s="69"/>
    </row>
    <row r="417" spans="39:39" x14ac:dyDescent="0.45">
      <c r="AM417" s="69"/>
    </row>
    <row r="418" spans="39:39" x14ac:dyDescent="0.45">
      <c r="AM418" s="69"/>
    </row>
    <row r="419" spans="39:39" x14ac:dyDescent="0.45">
      <c r="AM419" s="69"/>
    </row>
    <row r="420" spans="39:39" x14ac:dyDescent="0.45">
      <c r="AM420" s="69"/>
    </row>
    <row r="421" spans="39:39" x14ac:dyDescent="0.45">
      <c r="AM421" s="69"/>
    </row>
    <row r="422" spans="39:39" x14ac:dyDescent="0.45">
      <c r="AM422" s="69"/>
    </row>
    <row r="423" spans="39:39" x14ac:dyDescent="0.45">
      <c r="AM423" s="69"/>
    </row>
    <row r="424" spans="39:39" x14ac:dyDescent="0.45">
      <c r="AM424" s="69"/>
    </row>
    <row r="425" spans="39:39" x14ac:dyDescent="0.45">
      <c r="AM425" s="69"/>
    </row>
    <row r="426" spans="39:39" x14ac:dyDescent="0.45">
      <c r="AM426" s="69"/>
    </row>
    <row r="427" spans="39:39" x14ac:dyDescent="0.45">
      <c r="AM427" s="69"/>
    </row>
    <row r="428" spans="39:39" x14ac:dyDescent="0.45">
      <c r="AM428" s="69"/>
    </row>
    <row r="429" spans="39:39" x14ac:dyDescent="0.45">
      <c r="AM429" s="69"/>
    </row>
    <row r="430" spans="39:39" x14ac:dyDescent="0.45">
      <c r="AM430" s="69"/>
    </row>
    <row r="431" spans="39:39" x14ac:dyDescent="0.45">
      <c r="AM431" s="69"/>
    </row>
    <row r="432" spans="39:39" x14ac:dyDescent="0.45">
      <c r="AM432" s="69"/>
    </row>
    <row r="433" spans="39:39" x14ac:dyDescent="0.45">
      <c r="AM433" s="69"/>
    </row>
    <row r="434" spans="39:39" x14ac:dyDescent="0.45">
      <c r="AM434" s="69"/>
    </row>
    <row r="435" spans="39:39" x14ac:dyDescent="0.45">
      <c r="AM435" s="69"/>
    </row>
    <row r="436" spans="39:39" x14ac:dyDescent="0.45">
      <c r="AM436" s="69"/>
    </row>
    <row r="437" spans="39:39" x14ac:dyDescent="0.45">
      <c r="AM437" s="69"/>
    </row>
    <row r="438" spans="39:39" x14ac:dyDescent="0.45">
      <c r="AM438" s="69"/>
    </row>
    <row r="439" spans="39:39" x14ac:dyDescent="0.45">
      <c r="AM439" s="69"/>
    </row>
    <row r="440" spans="39:39" x14ac:dyDescent="0.45">
      <c r="AM440" s="69"/>
    </row>
    <row r="441" spans="39:39" x14ac:dyDescent="0.45">
      <c r="AM441" s="69"/>
    </row>
    <row r="442" spans="39:39" x14ac:dyDescent="0.45">
      <c r="AM442" s="69"/>
    </row>
    <row r="443" spans="39:39" x14ac:dyDescent="0.45">
      <c r="AM443" s="69"/>
    </row>
    <row r="444" spans="39:39" x14ac:dyDescent="0.45">
      <c r="AM444" s="69"/>
    </row>
    <row r="445" spans="39:39" x14ac:dyDescent="0.45">
      <c r="AM445" s="69"/>
    </row>
    <row r="446" spans="39:39" x14ac:dyDescent="0.45">
      <c r="AM446" s="69"/>
    </row>
    <row r="447" spans="39:39" x14ac:dyDescent="0.45">
      <c r="AM447" s="69"/>
    </row>
    <row r="448" spans="39:39" x14ac:dyDescent="0.45">
      <c r="AM448" s="69"/>
    </row>
    <row r="449" spans="39:39" x14ac:dyDescent="0.45">
      <c r="AM449" s="69"/>
    </row>
    <row r="450" spans="39:39" x14ac:dyDescent="0.45">
      <c r="AM450" s="69"/>
    </row>
    <row r="451" spans="39:39" x14ac:dyDescent="0.45">
      <c r="AM451" s="69"/>
    </row>
    <row r="452" spans="39:39" x14ac:dyDescent="0.45">
      <c r="AM452" s="69"/>
    </row>
    <row r="453" spans="39:39" x14ac:dyDescent="0.45">
      <c r="AM453" s="69"/>
    </row>
    <row r="454" spans="39:39" x14ac:dyDescent="0.45">
      <c r="AM454" s="69"/>
    </row>
    <row r="455" spans="39:39" x14ac:dyDescent="0.45">
      <c r="AM455" s="69"/>
    </row>
    <row r="456" spans="39:39" x14ac:dyDescent="0.45">
      <c r="AM456" s="69"/>
    </row>
    <row r="457" spans="39:39" x14ac:dyDescent="0.45">
      <c r="AM457" s="69"/>
    </row>
    <row r="458" spans="39:39" x14ac:dyDescent="0.45">
      <c r="AM458" s="69"/>
    </row>
    <row r="459" spans="39:39" x14ac:dyDescent="0.45">
      <c r="AM459" s="69"/>
    </row>
    <row r="460" spans="39:39" x14ac:dyDescent="0.45">
      <c r="AM460" s="69"/>
    </row>
    <row r="461" spans="39:39" x14ac:dyDescent="0.45">
      <c r="AM461" s="69"/>
    </row>
    <row r="462" spans="39:39" x14ac:dyDescent="0.45">
      <c r="AM462" s="69"/>
    </row>
    <row r="463" spans="39:39" x14ac:dyDescent="0.45">
      <c r="AM463" s="69"/>
    </row>
    <row r="464" spans="39:39" x14ac:dyDescent="0.45">
      <c r="AM464" s="69"/>
    </row>
    <row r="465" spans="39:39" x14ac:dyDescent="0.45">
      <c r="AM465" s="69"/>
    </row>
    <row r="466" spans="39:39" x14ac:dyDescent="0.45">
      <c r="AM466" s="69"/>
    </row>
    <row r="467" spans="39:39" x14ac:dyDescent="0.45">
      <c r="AM467" s="69"/>
    </row>
    <row r="468" spans="39:39" x14ac:dyDescent="0.45">
      <c r="AM468" s="69"/>
    </row>
    <row r="469" spans="39:39" x14ac:dyDescent="0.45">
      <c r="AM469" s="69"/>
    </row>
    <row r="470" spans="39:39" x14ac:dyDescent="0.45">
      <c r="AM470" s="69"/>
    </row>
    <row r="471" spans="39:39" x14ac:dyDescent="0.45">
      <c r="AM471" s="69"/>
    </row>
    <row r="472" spans="39:39" x14ac:dyDescent="0.45">
      <c r="AM472" s="69"/>
    </row>
    <row r="473" spans="39:39" x14ac:dyDescent="0.45">
      <c r="AM473" s="69"/>
    </row>
    <row r="474" spans="39:39" x14ac:dyDescent="0.45">
      <c r="AM474" s="69"/>
    </row>
    <row r="475" spans="39:39" x14ac:dyDescent="0.45">
      <c r="AM475" s="69"/>
    </row>
    <row r="476" spans="39:39" x14ac:dyDescent="0.45">
      <c r="AM476" s="69"/>
    </row>
    <row r="477" spans="39:39" x14ac:dyDescent="0.45">
      <c r="AM477" s="69"/>
    </row>
    <row r="478" spans="39:39" x14ac:dyDescent="0.45">
      <c r="AM478" s="69"/>
    </row>
    <row r="479" spans="39:39" x14ac:dyDescent="0.45">
      <c r="AM479" s="69"/>
    </row>
    <row r="480" spans="39:39" x14ac:dyDescent="0.45">
      <c r="AM480" s="69"/>
    </row>
    <row r="481" spans="39:39" x14ac:dyDescent="0.45">
      <c r="AM481" s="69"/>
    </row>
    <row r="482" spans="39:39" x14ac:dyDescent="0.45">
      <c r="AM482" s="69"/>
    </row>
    <row r="483" spans="39:39" x14ac:dyDescent="0.45">
      <c r="AM483" s="69"/>
    </row>
    <row r="484" spans="39:39" x14ac:dyDescent="0.45">
      <c r="AM484" s="69"/>
    </row>
    <row r="485" spans="39:39" x14ac:dyDescent="0.45">
      <c r="AM485" s="69"/>
    </row>
    <row r="486" spans="39:39" x14ac:dyDescent="0.45">
      <c r="AM486" s="69"/>
    </row>
    <row r="487" spans="39:39" x14ac:dyDescent="0.45">
      <c r="AM487" s="69"/>
    </row>
    <row r="488" spans="39:39" x14ac:dyDescent="0.45">
      <c r="AM488" s="69"/>
    </row>
    <row r="489" spans="39:39" x14ac:dyDescent="0.45">
      <c r="AM489" s="69"/>
    </row>
    <row r="490" spans="39:39" x14ac:dyDescent="0.45">
      <c r="AM490" s="69"/>
    </row>
    <row r="491" spans="39:39" x14ac:dyDescent="0.45">
      <c r="AM491" s="69"/>
    </row>
    <row r="492" spans="39:39" x14ac:dyDescent="0.45">
      <c r="AM492" s="69"/>
    </row>
    <row r="493" spans="39:39" x14ac:dyDescent="0.45">
      <c r="AM493" s="69"/>
    </row>
    <row r="494" spans="39:39" x14ac:dyDescent="0.45">
      <c r="AM494" s="69"/>
    </row>
    <row r="495" spans="39:39" x14ac:dyDescent="0.45">
      <c r="AM495" s="69"/>
    </row>
    <row r="496" spans="39:39" x14ac:dyDescent="0.45">
      <c r="AM496" s="69"/>
    </row>
    <row r="497" spans="39:39" x14ac:dyDescent="0.45">
      <c r="AM497" s="69"/>
    </row>
    <row r="498" spans="39:39" x14ac:dyDescent="0.45">
      <c r="AM498" s="69"/>
    </row>
    <row r="499" spans="39:39" x14ac:dyDescent="0.45">
      <c r="AM499" s="69"/>
    </row>
    <row r="500" spans="39:39" x14ac:dyDescent="0.45">
      <c r="AM500" s="69"/>
    </row>
    <row r="501" spans="39:39" x14ac:dyDescent="0.45">
      <c r="AM501" s="69"/>
    </row>
    <row r="502" spans="39:39" x14ac:dyDescent="0.45">
      <c r="AM502" s="69"/>
    </row>
    <row r="503" spans="39:39" x14ac:dyDescent="0.45">
      <c r="AM503" s="69"/>
    </row>
    <row r="504" spans="39:39" x14ac:dyDescent="0.45">
      <c r="AM504" s="69"/>
    </row>
    <row r="505" spans="39:39" x14ac:dyDescent="0.45">
      <c r="AM505" s="69"/>
    </row>
    <row r="506" spans="39:39" x14ac:dyDescent="0.45">
      <c r="AM506" s="69"/>
    </row>
    <row r="507" spans="39:39" x14ac:dyDescent="0.45">
      <c r="AM507" s="69"/>
    </row>
    <row r="508" spans="39:39" x14ac:dyDescent="0.45">
      <c r="AM508" s="69"/>
    </row>
    <row r="509" spans="39:39" x14ac:dyDescent="0.45">
      <c r="AM509" s="69"/>
    </row>
    <row r="510" spans="39:39" x14ac:dyDescent="0.45">
      <c r="AM510" s="69"/>
    </row>
    <row r="511" spans="39:39" x14ac:dyDescent="0.45">
      <c r="AM511" s="69"/>
    </row>
    <row r="512" spans="39:39" x14ac:dyDescent="0.45">
      <c r="AM512" s="69"/>
    </row>
    <row r="513" spans="39:39" x14ac:dyDescent="0.45">
      <c r="AM513" s="69"/>
    </row>
    <row r="514" spans="39:39" x14ac:dyDescent="0.45">
      <c r="AM514" s="69"/>
    </row>
    <row r="515" spans="39:39" x14ac:dyDescent="0.45">
      <c r="AM515" s="69"/>
    </row>
    <row r="516" spans="39:39" x14ac:dyDescent="0.45">
      <c r="AM516" s="69"/>
    </row>
    <row r="517" spans="39:39" x14ac:dyDescent="0.45">
      <c r="AM517" s="69"/>
    </row>
    <row r="518" spans="39:39" x14ac:dyDescent="0.45">
      <c r="AM518" s="69"/>
    </row>
    <row r="519" spans="39:39" x14ac:dyDescent="0.45">
      <c r="AM519" s="69"/>
    </row>
    <row r="520" spans="39:39" x14ac:dyDescent="0.45">
      <c r="AM520" s="69"/>
    </row>
    <row r="521" spans="39:39" x14ac:dyDescent="0.45">
      <c r="AM521" s="69"/>
    </row>
    <row r="522" spans="39:39" x14ac:dyDescent="0.45">
      <c r="AM522" s="69"/>
    </row>
    <row r="523" spans="39:39" x14ac:dyDescent="0.45">
      <c r="AM523" s="69"/>
    </row>
    <row r="524" spans="39:39" x14ac:dyDescent="0.45">
      <c r="AM524" s="69"/>
    </row>
    <row r="525" spans="39:39" x14ac:dyDescent="0.45">
      <c r="AM525" s="69"/>
    </row>
    <row r="526" spans="39:39" x14ac:dyDescent="0.45">
      <c r="AM526" s="69"/>
    </row>
    <row r="527" spans="39:39" x14ac:dyDescent="0.45">
      <c r="AM527" s="69"/>
    </row>
    <row r="528" spans="39:39" x14ac:dyDescent="0.45">
      <c r="AM528" s="69"/>
    </row>
    <row r="529" spans="39:39" x14ac:dyDescent="0.45">
      <c r="AM529" s="69"/>
    </row>
    <row r="530" spans="39:39" x14ac:dyDescent="0.45">
      <c r="AM530" s="69"/>
    </row>
    <row r="531" spans="39:39" x14ac:dyDescent="0.45">
      <c r="AM531" s="69"/>
    </row>
  </sheetData>
  <sortState xmlns:xlrd2="http://schemas.microsoft.com/office/spreadsheetml/2017/richdata2" ref="A75:BT104">
    <sortCondition ref="BN75:BN104"/>
  </sortState>
  <mergeCells count="7">
    <mergeCell ref="O22:U22"/>
    <mergeCell ref="P73:T73"/>
    <mergeCell ref="P124:T124"/>
    <mergeCell ref="V124:Z124"/>
    <mergeCell ref="AB124:AF124"/>
    <mergeCell ref="O38:U38"/>
    <mergeCell ref="O54:AA54"/>
  </mergeCells>
  <conditionalFormatting sqref="A1:AL2 AQ1:BH2 BU1:XFD21 BM22:XFD37 BQ38:XFD53 A3:BH3 BM54:XFD72 BU126:XFD139 A72:BH72 A126:AU139 AX126:BH139 AX4:BH71 AF4:AU5 AF54:AU55 Z22:AU23 Z38:AA39 AF38:AU39 A6:AU7 A10:AU21 A8:U9 Z8:AU9 A140:XFD142 C143:XFD159 U75:XFD76 A56:AU71 N54:AA55 A40:AU53 N38:U39 A24:AU37 N22:U23 N4:O5 AM1:AM76 A99:B102 AX99:BE102 C102:E102 C100:D101 A82:D84 C88:D88 A85:E85 A73:XFD74 G76:L79 T77:XFD79 A86:B88 A103:E104 AV103:XFD104 A105:XFD125 G99:AU104 A76:E81 N75:O79 F76:F104 A160:XFD1048576 AM116:AM1048576 A89:E98 G80:XFD98">
    <cfRule type="expression" dxfId="404" priority="786">
      <formula>$AY1&lt;0</formula>
    </cfRule>
    <cfRule type="expression" dxfId="403" priority="787">
      <formula>$AX1&lt;0</formula>
    </cfRule>
    <cfRule type="expression" dxfId="402" priority="788">
      <formula>$AU1&lt;0</formula>
    </cfRule>
    <cfRule type="expression" dxfId="401" priority="789">
      <formula>$AV1&lt;0</formula>
    </cfRule>
    <cfRule type="expression" dxfId="400" priority="790">
      <formula>$AW1&lt;0</formula>
    </cfRule>
  </conditionalFormatting>
  <conditionalFormatting sqref="K1 AO103:AR107 AO110:AR115 AO75:AR98">
    <cfRule type="expression" dxfId="399" priority="781">
      <formula>$AZ1&lt;0</formula>
    </cfRule>
    <cfRule type="expression" dxfId="398" priority="782">
      <formula>$AY1&lt;0</formula>
    </cfRule>
    <cfRule type="expression" dxfId="397" priority="783">
      <formula>$AV1&lt;0</formula>
    </cfRule>
    <cfRule type="expression" dxfId="396" priority="784">
      <formula>$AW1&lt;0</formula>
    </cfRule>
    <cfRule type="expression" dxfId="395" priority="785">
      <formula>$AX1&lt;0</formula>
    </cfRule>
  </conditionalFormatting>
  <conditionalFormatting sqref="AO4:AR71">
    <cfRule type="expression" dxfId="394" priority="766">
      <formula>$AY4&lt;0</formula>
    </cfRule>
    <cfRule type="expression" dxfId="393" priority="767">
      <formula>$AX4&lt;0</formula>
    </cfRule>
    <cfRule type="expression" dxfId="392" priority="768">
      <formula>$AU4&lt;0</formula>
    </cfRule>
    <cfRule type="expression" dxfId="391" priority="769">
      <formula>$AV4&lt;0</formula>
    </cfRule>
    <cfRule type="expression" dxfId="390" priority="770">
      <formula>$AW4&lt;0</formula>
    </cfRule>
  </conditionalFormatting>
  <conditionalFormatting sqref="AO4:AR71">
    <cfRule type="expression" dxfId="389" priority="761">
      <formula>$AZ4&lt;0</formula>
    </cfRule>
    <cfRule type="expression" dxfId="388" priority="762">
      <formula>$AY4&lt;0</formula>
    </cfRule>
    <cfRule type="expression" dxfId="387" priority="763">
      <formula>$AV4&lt;0</formula>
    </cfRule>
    <cfRule type="expression" dxfId="386" priority="764">
      <formula>$AW4&lt;0</formula>
    </cfRule>
    <cfRule type="expression" dxfId="385" priority="765">
      <formula>$AX4&lt;0</formula>
    </cfRule>
  </conditionalFormatting>
  <conditionalFormatting sqref="AO4:AR71">
    <cfRule type="expression" dxfId="384" priority="756">
      <formula>$AZ4&lt;0</formula>
    </cfRule>
    <cfRule type="expression" dxfId="383" priority="757">
      <formula>$AY4&lt;0</formula>
    </cfRule>
    <cfRule type="expression" dxfId="382" priority="758">
      <formula>$AV4&lt;0</formula>
    </cfRule>
    <cfRule type="expression" dxfId="381" priority="759">
      <formula>$AW4&lt;0</formula>
    </cfRule>
    <cfRule type="expression" dxfId="380" priority="760">
      <formula>$AX4&lt;0</formula>
    </cfRule>
  </conditionalFormatting>
  <conditionalFormatting sqref="AO126:AR139">
    <cfRule type="expression" dxfId="379" priority="736">
      <formula>$AY126&lt;0</formula>
    </cfRule>
    <cfRule type="expression" dxfId="378" priority="737">
      <formula>$AX126&lt;0</formula>
    </cfRule>
    <cfRule type="expression" dxfId="377" priority="738">
      <formula>$AU126&lt;0</formula>
    </cfRule>
    <cfRule type="expression" dxfId="376" priority="739">
      <formula>$AV126&lt;0</formula>
    </cfRule>
    <cfRule type="expression" dxfId="375" priority="740">
      <formula>$AW126&lt;0</formula>
    </cfRule>
  </conditionalFormatting>
  <conditionalFormatting sqref="AO126:AR139">
    <cfRule type="expression" dxfId="374" priority="731">
      <formula>$AZ126&lt;0</formula>
    </cfRule>
    <cfRule type="expression" dxfId="373" priority="732">
      <formula>$AY126&lt;0</formula>
    </cfRule>
    <cfRule type="expression" dxfId="372" priority="733">
      <formula>$AV126&lt;0</formula>
    </cfRule>
    <cfRule type="expression" dxfId="371" priority="734">
      <formula>$AW126&lt;0</formula>
    </cfRule>
    <cfRule type="expression" dxfId="370" priority="735">
      <formula>$AX126&lt;0</formula>
    </cfRule>
  </conditionalFormatting>
  <conditionalFormatting sqref="AO126:AR139">
    <cfRule type="expression" dxfId="369" priority="726">
      <formula>$AZ126&lt;0</formula>
    </cfRule>
    <cfRule type="expression" dxfId="368" priority="727">
      <formula>$AY126&lt;0</formula>
    </cfRule>
    <cfRule type="expression" dxfId="367" priority="728">
      <formula>$AV126&lt;0</formula>
    </cfRule>
    <cfRule type="expression" dxfId="366" priority="729">
      <formula>$AW126&lt;0</formula>
    </cfRule>
    <cfRule type="expression" dxfId="365" priority="730">
      <formula>$AX126&lt;0</formula>
    </cfRule>
  </conditionalFormatting>
  <conditionalFormatting sqref="L6:N21">
    <cfRule type="expression" dxfId="364" priority="721">
      <formula>$AY6&lt;0</formula>
    </cfRule>
    <cfRule type="expression" dxfId="363" priority="722">
      <formula>$AX6&lt;0</formula>
    </cfRule>
    <cfRule type="expression" dxfId="362" priority="723">
      <formula>$AU6&lt;0</formula>
    </cfRule>
    <cfRule type="expression" dxfId="361" priority="724">
      <formula>$AV6&lt;0</formula>
    </cfRule>
    <cfRule type="expression" dxfId="360" priority="725">
      <formula>$AW6&lt;0</formula>
    </cfRule>
  </conditionalFormatting>
  <conditionalFormatting sqref="N75:N76">
    <cfRule type="expression" dxfId="359" priority="716">
      <formula>$AY75&lt;0</formula>
    </cfRule>
    <cfRule type="expression" dxfId="358" priority="717">
      <formula>$AX75&lt;0</formula>
    </cfRule>
    <cfRule type="expression" dxfId="357" priority="718">
      <formula>$AU75&lt;0</formula>
    </cfRule>
    <cfRule type="expression" dxfId="356" priority="719">
      <formula>$AV75&lt;0</formula>
    </cfRule>
    <cfRule type="expression" dxfId="355" priority="720">
      <formula>$AW75&lt;0</formula>
    </cfRule>
  </conditionalFormatting>
  <conditionalFormatting sqref="L126:N139">
    <cfRule type="expression" dxfId="354" priority="711">
      <formula>$AY126&lt;0</formula>
    </cfRule>
    <cfRule type="expression" dxfId="353" priority="712">
      <formula>$AX126&lt;0</formula>
    </cfRule>
    <cfRule type="expression" dxfId="352" priority="713">
      <formula>$AU126&lt;0</formula>
    </cfRule>
    <cfRule type="expression" dxfId="351" priority="714">
      <formula>$AV126&lt;0</formula>
    </cfRule>
    <cfRule type="expression" dxfId="350" priority="715">
      <formula>$AW126&lt;0</formula>
    </cfRule>
  </conditionalFormatting>
  <conditionalFormatting sqref="AO126:AR139">
    <cfRule type="expression" dxfId="349" priority="691">
      <formula>$AY126&lt;0</formula>
    </cfRule>
    <cfRule type="expression" dxfId="348" priority="692">
      <formula>$AX126&lt;0</formula>
    </cfRule>
    <cfRule type="expression" dxfId="347" priority="693">
      <formula>$AU126&lt;0</formula>
    </cfRule>
    <cfRule type="expression" dxfId="346" priority="694">
      <formula>$AV126&lt;0</formula>
    </cfRule>
    <cfRule type="expression" dxfId="345" priority="695">
      <formula>$AW126&lt;0</formula>
    </cfRule>
  </conditionalFormatting>
  <conditionalFormatting sqref="AO126:AR139">
    <cfRule type="expression" dxfId="344" priority="686">
      <formula>$AZ126&lt;0</formula>
    </cfRule>
    <cfRule type="expression" dxfId="343" priority="687">
      <formula>$AY126&lt;0</formula>
    </cfRule>
    <cfRule type="expression" dxfId="342" priority="688">
      <formula>$AV126&lt;0</formula>
    </cfRule>
    <cfRule type="expression" dxfId="341" priority="689">
      <formula>$AW126&lt;0</formula>
    </cfRule>
    <cfRule type="expression" dxfId="340" priority="690">
      <formula>$AX126&lt;0</formula>
    </cfRule>
  </conditionalFormatting>
  <conditionalFormatting sqref="AO126:AR139">
    <cfRule type="expression" dxfId="339" priority="681">
      <formula>$AZ126&lt;0</formula>
    </cfRule>
    <cfRule type="expression" dxfId="338" priority="682">
      <formula>$AY126&lt;0</formula>
    </cfRule>
    <cfRule type="expression" dxfId="337" priority="683">
      <formula>$AV126&lt;0</formula>
    </cfRule>
    <cfRule type="expression" dxfId="336" priority="684">
      <formula>$AW126&lt;0</formula>
    </cfRule>
    <cfRule type="expression" dxfId="335" priority="685">
      <formula>$AX126&lt;0</formula>
    </cfRule>
  </conditionalFormatting>
  <conditionalFormatting sqref="AO126:AR139">
    <cfRule type="expression" dxfId="334" priority="676">
      <formula>$AY126&lt;0</formula>
    </cfRule>
    <cfRule type="expression" dxfId="333" priority="677">
      <formula>$AX126&lt;0</formula>
    </cfRule>
    <cfRule type="expression" dxfId="332" priority="678">
      <formula>$AU126&lt;0</formula>
    </cfRule>
    <cfRule type="expression" dxfId="331" priority="679">
      <formula>$AV126&lt;0</formula>
    </cfRule>
    <cfRule type="expression" dxfId="330" priority="680">
      <formula>$AW126&lt;0</formula>
    </cfRule>
  </conditionalFormatting>
  <conditionalFormatting sqref="AO126:AR139">
    <cfRule type="expression" dxfId="329" priority="671">
      <formula>$AZ126&lt;0</formula>
    </cfRule>
    <cfRule type="expression" dxfId="328" priority="672">
      <formula>$AY126&lt;0</formula>
    </cfRule>
    <cfRule type="expression" dxfId="327" priority="673">
      <formula>$AV126&lt;0</formula>
    </cfRule>
    <cfRule type="expression" dxfId="326" priority="674">
      <formula>$AW126&lt;0</formula>
    </cfRule>
    <cfRule type="expression" dxfId="325" priority="675">
      <formula>$AX126&lt;0</formula>
    </cfRule>
  </conditionalFormatting>
  <conditionalFormatting sqref="AO126:AR139">
    <cfRule type="expression" dxfId="324" priority="666">
      <formula>$AZ126&lt;0</formula>
    </cfRule>
    <cfRule type="expression" dxfId="323" priority="667">
      <formula>$AY126&lt;0</formula>
    </cfRule>
    <cfRule type="expression" dxfId="322" priority="668">
      <formula>$AV126&lt;0</formula>
    </cfRule>
    <cfRule type="expression" dxfId="321" priority="669">
      <formula>$AW126&lt;0</formula>
    </cfRule>
    <cfRule type="expression" dxfId="320" priority="670">
      <formula>$AX126&lt;0</formula>
    </cfRule>
  </conditionalFormatting>
  <conditionalFormatting sqref="AO1:AP2">
    <cfRule type="expression" dxfId="319" priority="661">
      <formula>$AY1&lt;0</formula>
    </cfRule>
    <cfRule type="expression" dxfId="318" priority="662">
      <formula>$AX1&lt;0</formula>
    </cfRule>
    <cfRule type="expression" dxfId="317" priority="663">
      <formula>$AU1&lt;0</formula>
    </cfRule>
    <cfRule type="expression" dxfId="316" priority="664">
      <formula>$AV1&lt;0</formula>
    </cfRule>
    <cfRule type="expression" dxfId="315" priority="665">
      <formula>$AW1&lt;0</formula>
    </cfRule>
  </conditionalFormatting>
  <conditionalFormatting sqref="AM1:AM2">
    <cfRule type="expression" dxfId="314" priority="656">
      <formula>$AY1&lt;0</formula>
    </cfRule>
    <cfRule type="expression" dxfId="313" priority="657">
      <formula>$AX1&lt;0</formula>
    </cfRule>
    <cfRule type="expression" dxfId="312" priority="658">
      <formula>$AU1&lt;0</formula>
    </cfRule>
    <cfRule type="expression" dxfId="311" priority="659">
      <formula>$AV1&lt;0</formula>
    </cfRule>
    <cfRule type="expression" dxfId="310" priority="660">
      <formula>$AW1&lt;0</formula>
    </cfRule>
  </conditionalFormatting>
  <conditionalFormatting sqref="BI1:BT21">
    <cfRule type="expression" dxfId="309" priority="651">
      <formula>$AY1&lt;0</formula>
    </cfRule>
    <cfRule type="expression" dxfId="308" priority="652">
      <formula>$AX1&lt;0</formula>
    </cfRule>
    <cfRule type="expression" dxfId="307" priority="653">
      <formula>$AU1&lt;0</formula>
    </cfRule>
    <cfRule type="expression" dxfId="306" priority="654">
      <formula>$AV1&lt;0</formula>
    </cfRule>
    <cfRule type="expression" dxfId="305" priority="655">
      <formula>$AW1&lt;0</formula>
    </cfRule>
  </conditionalFormatting>
  <conditionalFormatting sqref="BI22:BL37">
    <cfRule type="expression" dxfId="304" priority="646">
      <formula>$AY22&lt;0</formula>
    </cfRule>
    <cfRule type="expression" dxfId="303" priority="647">
      <formula>$AX22&lt;0</formula>
    </cfRule>
    <cfRule type="expression" dxfId="302" priority="648">
      <formula>$AU22&lt;0</formula>
    </cfRule>
    <cfRule type="expression" dxfId="301" priority="649">
      <formula>$AV22&lt;0</formula>
    </cfRule>
    <cfRule type="expression" dxfId="300" priority="650">
      <formula>$AW22&lt;0</formula>
    </cfRule>
  </conditionalFormatting>
  <conditionalFormatting sqref="BI38:BP53">
    <cfRule type="expression" dxfId="299" priority="641">
      <formula>$AY38&lt;0</formula>
    </cfRule>
    <cfRule type="expression" dxfId="298" priority="642">
      <formula>$AX38&lt;0</formula>
    </cfRule>
    <cfRule type="expression" dxfId="297" priority="643">
      <formula>$AU38&lt;0</formula>
    </cfRule>
    <cfRule type="expression" dxfId="296" priority="644">
      <formula>$AV38&lt;0</formula>
    </cfRule>
    <cfRule type="expression" dxfId="295" priority="645">
      <formula>$AW38&lt;0</formula>
    </cfRule>
  </conditionalFormatting>
  <conditionalFormatting sqref="BI54:BL72">
    <cfRule type="expression" dxfId="294" priority="636">
      <formula>$AY54&lt;0</formula>
    </cfRule>
    <cfRule type="expression" dxfId="293" priority="637">
      <formula>$AX54&lt;0</formula>
    </cfRule>
    <cfRule type="expression" dxfId="292" priority="638">
      <formula>$AU54&lt;0</formula>
    </cfRule>
    <cfRule type="expression" dxfId="291" priority="639">
      <formula>$AV54&lt;0</formula>
    </cfRule>
    <cfRule type="expression" dxfId="290" priority="640">
      <formula>$AW54&lt;0</formula>
    </cfRule>
  </conditionalFormatting>
  <conditionalFormatting sqref="BI126:BT139">
    <cfRule type="expression" dxfId="289" priority="626">
      <formula>$AY126&lt;0</formula>
    </cfRule>
    <cfRule type="expression" dxfId="288" priority="627">
      <formula>$AX126&lt;0</formula>
    </cfRule>
    <cfRule type="expression" dxfId="287" priority="628">
      <formula>$AU126&lt;0</formula>
    </cfRule>
    <cfRule type="expression" dxfId="286" priority="629">
      <formula>$AV126&lt;0</formula>
    </cfRule>
    <cfRule type="expression" dxfId="285" priority="630">
      <formula>$AW126&lt;0</formula>
    </cfRule>
  </conditionalFormatting>
  <conditionalFormatting sqref="AV126:AV139">
    <cfRule type="expression" dxfId="284" priority="576">
      <formula>$AY126&lt;0</formula>
    </cfRule>
    <cfRule type="expression" dxfId="283" priority="577">
      <formula>$AX126&lt;0</formula>
    </cfRule>
    <cfRule type="expression" dxfId="282" priority="578">
      <formula>$AU126&lt;0</formula>
    </cfRule>
    <cfRule type="expression" dxfId="281" priority="579">
      <formula>$AV126&lt;0</formula>
    </cfRule>
    <cfRule type="expression" dxfId="280" priority="580">
      <formula>$AW126&lt;0</formula>
    </cfRule>
  </conditionalFormatting>
  <conditionalFormatting sqref="AV4:AW21">
    <cfRule type="expression" dxfId="279" priority="566">
      <formula>$AY4&lt;0</formula>
    </cfRule>
    <cfRule type="expression" dxfId="278" priority="567">
      <formula>$AX4&lt;0</formula>
    </cfRule>
    <cfRule type="expression" dxfId="277" priority="568">
      <formula>$AU4&lt;0</formula>
    </cfRule>
    <cfRule type="expression" dxfId="276" priority="569">
      <formula>$AV4&lt;0</formula>
    </cfRule>
    <cfRule type="expression" dxfId="275" priority="570">
      <formula>$AW4&lt;0</formula>
    </cfRule>
  </conditionalFormatting>
  <conditionalFormatting sqref="AV22:AW37">
    <cfRule type="expression" dxfId="274" priority="561">
      <formula>$AY22&lt;0</formula>
    </cfRule>
    <cfRule type="expression" dxfId="273" priority="562">
      <formula>$AX22&lt;0</formula>
    </cfRule>
    <cfRule type="expression" dxfId="272" priority="563">
      <formula>$AU22&lt;0</formula>
    </cfRule>
    <cfRule type="expression" dxfId="271" priority="564">
      <formula>$AV22&lt;0</formula>
    </cfRule>
    <cfRule type="expression" dxfId="270" priority="565">
      <formula>$AW22&lt;0</formula>
    </cfRule>
  </conditionalFormatting>
  <conditionalFormatting sqref="AV38:AW53">
    <cfRule type="expression" dxfId="269" priority="551">
      <formula>$AY38&lt;0</formula>
    </cfRule>
    <cfRule type="expression" dxfId="268" priority="552">
      <formula>$AX38&lt;0</formula>
    </cfRule>
    <cfRule type="expression" dxfId="267" priority="553">
      <formula>$AU38&lt;0</formula>
    </cfRule>
    <cfRule type="expression" dxfId="266" priority="554">
      <formula>$AV38&lt;0</formula>
    </cfRule>
    <cfRule type="expression" dxfId="265" priority="555">
      <formula>$AW38&lt;0</formula>
    </cfRule>
  </conditionalFormatting>
  <conditionalFormatting sqref="AV54:AW71">
    <cfRule type="expression" dxfId="264" priority="546">
      <formula>$AY54&lt;0</formula>
    </cfRule>
    <cfRule type="expression" dxfId="263" priority="547">
      <formula>$AX54&lt;0</formula>
    </cfRule>
    <cfRule type="expression" dxfId="262" priority="548">
      <formula>$AU54&lt;0</formula>
    </cfRule>
    <cfRule type="expression" dxfId="261" priority="549">
      <formula>$AV54&lt;0</formula>
    </cfRule>
    <cfRule type="expression" dxfId="260" priority="550">
      <formula>$AW54&lt;0</formula>
    </cfRule>
  </conditionalFormatting>
  <conditionalFormatting sqref="AW126:AW139">
    <cfRule type="expression" dxfId="259" priority="536">
      <formula>$AY126&lt;0</formula>
    </cfRule>
    <cfRule type="expression" dxfId="258" priority="537">
      <formula>$AX126&lt;0</formula>
    </cfRule>
    <cfRule type="expression" dxfId="257" priority="538">
      <formula>$AU126&lt;0</formula>
    </cfRule>
    <cfRule type="expression" dxfId="256" priority="539">
      <formula>$AV126&lt;0</formula>
    </cfRule>
    <cfRule type="expression" dxfId="255" priority="540">
      <formula>$AW126&lt;0</formula>
    </cfRule>
  </conditionalFormatting>
  <conditionalFormatting sqref="T4:AA5">
    <cfRule type="expression" dxfId="254" priority="526">
      <formula>$AY4&lt;0</formula>
    </cfRule>
    <cfRule type="expression" dxfId="253" priority="527">
      <formula>$AX4&lt;0</formula>
    </cfRule>
    <cfRule type="expression" dxfId="252" priority="528">
      <formula>$AU4&lt;0</formula>
    </cfRule>
    <cfRule type="expression" dxfId="251" priority="529">
      <formula>$AV4&lt;0</formula>
    </cfRule>
    <cfRule type="expression" dxfId="250" priority="530">
      <formula>$AW4&lt;0</formula>
    </cfRule>
  </conditionalFormatting>
  <conditionalFormatting sqref="L75:M75 L76">
    <cfRule type="expression" dxfId="249" priority="436">
      <formula>$AY75&lt;0</formula>
    </cfRule>
    <cfRule type="expression" dxfId="248" priority="437">
      <formula>$AX75&lt;0</formula>
    </cfRule>
    <cfRule type="expression" dxfId="247" priority="438">
      <formula>$AU75&lt;0</formula>
    </cfRule>
    <cfRule type="expression" dxfId="246" priority="439">
      <formula>$AV75&lt;0</formula>
    </cfRule>
    <cfRule type="expression" dxfId="245" priority="440">
      <formula>$AW75&lt;0</formula>
    </cfRule>
  </conditionalFormatting>
  <conditionalFormatting sqref="T75:T76">
    <cfRule type="expression" dxfId="244" priority="501">
      <formula>$AY75&lt;0</formula>
    </cfRule>
    <cfRule type="expression" dxfId="243" priority="502">
      <formula>$AX75&lt;0</formula>
    </cfRule>
    <cfRule type="expression" dxfId="242" priority="503">
      <formula>$AU75&lt;0</formula>
    </cfRule>
    <cfRule type="expression" dxfId="241" priority="504">
      <formula>$AV75&lt;0</formula>
    </cfRule>
    <cfRule type="expression" dxfId="240" priority="505">
      <formula>$AW75&lt;0</formula>
    </cfRule>
  </conditionalFormatting>
  <conditionalFormatting sqref="A54:M55">
    <cfRule type="expression" dxfId="239" priority="431">
      <formula>$AY54&lt;0</formula>
    </cfRule>
    <cfRule type="expression" dxfId="238" priority="432">
      <formula>$AX54&lt;0</formula>
    </cfRule>
    <cfRule type="expression" dxfId="237" priority="433">
      <formula>$AU54&lt;0</formula>
    </cfRule>
    <cfRule type="expression" dxfId="236" priority="434">
      <formula>$AV54&lt;0</formula>
    </cfRule>
    <cfRule type="expression" dxfId="235" priority="435">
      <formula>$AW54&lt;0</formula>
    </cfRule>
  </conditionalFormatting>
  <conditionalFormatting sqref="L54:M55">
    <cfRule type="expression" dxfId="234" priority="426">
      <formula>$AY54&lt;0</formula>
    </cfRule>
    <cfRule type="expression" dxfId="233" priority="427">
      <formula>$AX54&lt;0</formula>
    </cfRule>
    <cfRule type="expression" dxfId="232" priority="428">
      <formula>$AU54&lt;0</formula>
    </cfRule>
    <cfRule type="expression" dxfId="231" priority="429">
      <formula>$AV54&lt;0</formula>
    </cfRule>
    <cfRule type="expression" dxfId="230" priority="430">
      <formula>$AW54&lt;0</formula>
    </cfRule>
  </conditionalFormatting>
  <conditionalFormatting sqref="V38:Y38">
    <cfRule type="expression" dxfId="229" priority="461">
      <formula>$AY38&lt;0</formula>
    </cfRule>
    <cfRule type="expression" dxfId="228" priority="462">
      <formula>$AX38&lt;0</formula>
    </cfRule>
    <cfRule type="expression" dxfId="227" priority="463">
      <formula>$AU38&lt;0</formula>
    </cfRule>
    <cfRule type="expression" dxfId="226" priority="464">
      <formula>$AV38&lt;0</formula>
    </cfRule>
    <cfRule type="expression" dxfId="225" priority="465">
      <formula>$AW38&lt;0</formula>
    </cfRule>
  </conditionalFormatting>
  <conditionalFormatting sqref="V39:Y39">
    <cfRule type="expression" dxfId="224" priority="456">
      <formula>$AY39&lt;0</formula>
    </cfRule>
    <cfRule type="expression" dxfId="223" priority="457">
      <formula>$AX39&lt;0</formula>
    </cfRule>
    <cfRule type="expression" dxfId="222" priority="458">
      <formula>$AU39&lt;0</formula>
    </cfRule>
    <cfRule type="expression" dxfId="221" priority="459">
      <formula>$AV39&lt;0</formula>
    </cfRule>
    <cfRule type="expression" dxfId="220" priority="460">
      <formula>$AW39&lt;0</formula>
    </cfRule>
  </conditionalFormatting>
  <conditionalFormatting sqref="L38:M39">
    <cfRule type="expression" dxfId="219" priority="406">
      <formula>$AY38&lt;0</formula>
    </cfRule>
    <cfRule type="expression" dxfId="218" priority="407">
      <formula>$AX38&lt;0</formula>
    </cfRule>
    <cfRule type="expression" dxfId="217" priority="408">
      <formula>$AU38&lt;0</formula>
    </cfRule>
    <cfRule type="expression" dxfId="216" priority="409">
      <formula>$AV38&lt;0</formula>
    </cfRule>
    <cfRule type="expression" dxfId="215" priority="410">
      <formula>$AW38&lt;0</formula>
    </cfRule>
  </conditionalFormatting>
  <conditionalFormatting sqref="A22:M23">
    <cfRule type="expression" dxfId="214" priority="401">
      <formula>$AY22&lt;0</formula>
    </cfRule>
    <cfRule type="expression" dxfId="213" priority="402">
      <formula>$AX22&lt;0</formula>
    </cfRule>
    <cfRule type="expression" dxfId="212" priority="403">
      <formula>$AU22&lt;0</formula>
    </cfRule>
    <cfRule type="expression" dxfId="211" priority="404">
      <formula>$AV22&lt;0</formula>
    </cfRule>
    <cfRule type="expression" dxfId="210" priority="405">
      <formula>$AW22&lt;0</formula>
    </cfRule>
  </conditionalFormatting>
  <conditionalFormatting sqref="A75:M75">
    <cfRule type="expression" dxfId="209" priority="441">
      <formula>$AY75&lt;0</formula>
    </cfRule>
    <cfRule type="expression" dxfId="208" priority="442">
      <formula>$AX75&lt;0</formula>
    </cfRule>
    <cfRule type="expression" dxfId="207" priority="443">
      <formula>$AU75&lt;0</formula>
    </cfRule>
    <cfRule type="expression" dxfId="206" priority="444">
      <formula>$AV75&lt;0</formula>
    </cfRule>
    <cfRule type="expression" dxfId="205" priority="445">
      <formula>$AW75&lt;0</formula>
    </cfRule>
  </conditionalFormatting>
  <conditionalFormatting sqref="AB54:AE55">
    <cfRule type="expression" dxfId="204" priority="421">
      <formula>$AY54&lt;0</formula>
    </cfRule>
    <cfRule type="expression" dxfId="203" priority="422">
      <formula>$AX54&lt;0</formula>
    </cfRule>
    <cfRule type="expression" dxfId="202" priority="423">
      <formula>$AU54&lt;0</formula>
    </cfRule>
    <cfRule type="expression" dxfId="201" priority="424">
      <formula>$AV54&lt;0</formula>
    </cfRule>
    <cfRule type="expression" dxfId="200" priority="425">
      <formula>$AW54&lt;0</formula>
    </cfRule>
  </conditionalFormatting>
  <conditionalFormatting sqref="AB38:AE39">
    <cfRule type="expression" dxfId="199" priority="416">
      <formula>$AY38&lt;0</formula>
    </cfRule>
    <cfRule type="expression" dxfId="198" priority="417">
      <formula>$AX38&lt;0</formula>
    </cfRule>
    <cfRule type="expression" dxfId="197" priority="418">
      <formula>$AU38&lt;0</formula>
    </cfRule>
    <cfRule type="expression" dxfId="196" priority="419">
      <formula>$AV38&lt;0</formula>
    </cfRule>
    <cfRule type="expression" dxfId="195" priority="420">
      <formula>$AW38&lt;0</formula>
    </cfRule>
  </conditionalFormatting>
  <conditionalFormatting sqref="A38:M39">
    <cfRule type="expression" dxfId="194" priority="411">
      <formula>$AY38&lt;0</formula>
    </cfRule>
    <cfRule type="expression" dxfId="193" priority="412">
      <formula>$AX38&lt;0</formula>
    </cfRule>
    <cfRule type="expression" dxfId="192" priority="413">
      <formula>$AU38&lt;0</formula>
    </cfRule>
    <cfRule type="expression" dxfId="191" priority="414">
      <formula>$AV38&lt;0</formula>
    </cfRule>
    <cfRule type="expression" dxfId="190" priority="415">
      <formula>$AW38&lt;0</formula>
    </cfRule>
  </conditionalFormatting>
  <conditionalFormatting sqref="L22:M23">
    <cfRule type="expression" dxfId="189" priority="396">
      <formula>$AY22&lt;0</formula>
    </cfRule>
    <cfRule type="expression" dxfId="188" priority="397">
      <formula>$AX22&lt;0</formula>
    </cfRule>
    <cfRule type="expression" dxfId="187" priority="398">
      <formula>$AU22&lt;0</formula>
    </cfRule>
    <cfRule type="expression" dxfId="186" priority="399">
      <formula>$AV22&lt;0</formula>
    </cfRule>
    <cfRule type="expression" dxfId="185" priority="400">
      <formula>$AW22&lt;0</formula>
    </cfRule>
  </conditionalFormatting>
  <conditionalFormatting sqref="V22:Y23">
    <cfRule type="expression" dxfId="184" priority="391">
      <formula>$AY22&lt;0</formula>
    </cfRule>
    <cfRule type="expression" dxfId="183" priority="392">
      <formula>$AX22&lt;0</formula>
    </cfRule>
    <cfRule type="expression" dxfId="182" priority="393">
      <formula>$AU22&lt;0</formula>
    </cfRule>
    <cfRule type="expression" dxfId="181" priority="394">
      <formula>$AV22&lt;0</formula>
    </cfRule>
    <cfRule type="expression" dxfId="180" priority="395">
      <formula>$AW22&lt;0</formula>
    </cfRule>
  </conditionalFormatting>
  <conditionalFormatting sqref="A4:M5">
    <cfRule type="expression" dxfId="179" priority="386">
      <formula>$AY4&lt;0</formula>
    </cfRule>
    <cfRule type="expression" dxfId="178" priority="387">
      <formula>$AX4&lt;0</formula>
    </cfRule>
    <cfRule type="expression" dxfId="177" priority="388">
      <formula>$AU4&lt;0</formula>
    </cfRule>
    <cfRule type="expression" dxfId="176" priority="389">
      <formula>$AV4&lt;0</formula>
    </cfRule>
    <cfRule type="expression" dxfId="175" priority="390">
      <formula>$AW4&lt;0</formula>
    </cfRule>
  </conditionalFormatting>
  <conditionalFormatting sqref="L4:M5">
    <cfRule type="expression" dxfId="174" priority="381">
      <formula>$AY4&lt;0</formula>
    </cfRule>
    <cfRule type="expression" dxfId="173" priority="382">
      <formula>$AX4&lt;0</formula>
    </cfRule>
    <cfRule type="expression" dxfId="172" priority="383">
      <formula>$AU4&lt;0</formula>
    </cfRule>
    <cfRule type="expression" dxfId="171" priority="384">
      <formula>$AV4&lt;0</formula>
    </cfRule>
    <cfRule type="expression" dxfId="170" priority="385">
      <formula>$AW4&lt;0</formula>
    </cfRule>
  </conditionalFormatting>
  <conditionalFormatting sqref="P4:S5">
    <cfRule type="expression" dxfId="169" priority="376">
      <formula>$AY4&lt;0</formula>
    </cfRule>
    <cfRule type="expression" dxfId="168" priority="377">
      <formula>$AX4&lt;0</formula>
    </cfRule>
    <cfRule type="expression" dxfId="167" priority="378">
      <formula>$AU4&lt;0</formula>
    </cfRule>
    <cfRule type="expression" dxfId="166" priority="379">
      <formula>$AV4&lt;0</formula>
    </cfRule>
    <cfRule type="expression" dxfId="165" priority="380">
      <formula>$AW4&lt;0</formula>
    </cfRule>
  </conditionalFormatting>
  <conditionalFormatting sqref="V4:Y5">
    <cfRule type="expression" dxfId="164" priority="801">
      <formula>$AY8&lt;0</formula>
    </cfRule>
    <cfRule type="expression" dxfId="163" priority="802">
      <formula>$AX8&lt;0</formula>
    </cfRule>
    <cfRule type="expression" dxfId="162" priority="803">
      <formula>$AU8&lt;0</formula>
    </cfRule>
    <cfRule type="expression" dxfId="161" priority="804">
      <formula>$AV8&lt;0</formula>
    </cfRule>
    <cfRule type="expression" dxfId="160" priority="805">
      <formula>$AW8&lt;0</formula>
    </cfRule>
  </conditionalFormatting>
  <conditionalFormatting sqref="V8:Y9">
    <cfRule type="expression" dxfId="159" priority="371">
      <formula>$AY8&lt;0</formula>
    </cfRule>
    <cfRule type="expression" dxfId="158" priority="372">
      <formula>$AX8&lt;0</formula>
    </cfRule>
    <cfRule type="expression" dxfId="157" priority="373">
      <formula>$AU8&lt;0</formula>
    </cfRule>
    <cfRule type="expression" dxfId="156" priority="374">
      <formula>$AV8&lt;0</formula>
    </cfRule>
    <cfRule type="expression" dxfId="155" priority="375">
      <formula>$AW8&lt;0</formula>
    </cfRule>
  </conditionalFormatting>
  <conditionalFormatting sqref="AB4:AE5">
    <cfRule type="expression" dxfId="154" priority="366">
      <formula>$AY4&lt;0</formula>
    </cfRule>
    <cfRule type="expression" dxfId="153" priority="367">
      <formula>$AX4&lt;0</formula>
    </cfRule>
    <cfRule type="expression" dxfId="152" priority="368">
      <formula>$AU4&lt;0</formula>
    </cfRule>
    <cfRule type="expression" dxfId="151" priority="369">
      <formula>$AV4&lt;0</formula>
    </cfRule>
    <cfRule type="expression" dxfId="150" priority="370">
      <formula>$AW4&lt;0</formula>
    </cfRule>
  </conditionalFormatting>
  <conditionalFormatting sqref="A105:B107">
    <cfRule type="expression" dxfId="149" priority="811">
      <formula>$AY150&lt;0</formula>
    </cfRule>
    <cfRule type="expression" dxfId="148" priority="812">
      <formula>$AX150&lt;0</formula>
    </cfRule>
    <cfRule type="expression" dxfId="147" priority="813">
      <formula>$AU150&lt;0</formula>
    </cfRule>
    <cfRule type="expression" dxfId="146" priority="814">
      <formula>$AV150&lt;0</formula>
    </cfRule>
    <cfRule type="expression" dxfId="145" priority="815">
      <formula>$AW150&lt;0</formula>
    </cfRule>
  </conditionalFormatting>
  <conditionalFormatting sqref="A77:B77">
    <cfRule type="expression" dxfId="144" priority="826">
      <formula>$AY146&lt;0</formula>
    </cfRule>
    <cfRule type="expression" dxfId="143" priority="827">
      <formula>$AX146&lt;0</formula>
    </cfRule>
    <cfRule type="expression" dxfId="142" priority="828">
      <formula>$AU146&lt;0</formula>
    </cfRule>
    <cfRule type="expression" dxfId="141" priority="829">
      <formula>$AV146&lt;0</formula>
    </cfRule>
    <cfRule type="expression" dxfId="140" priority="830">
      <formula>$AW146&lt;0</formula>
    </cfRule>
  </conditionalFormatting>
  <conditionalFormatting sqref="BF99:XFD102">
    <cfRule type="expression" dxfId="139" priority="311">
      <formula>$AY99&lt;0</formula>
    </cfRule>
    <cfRule type="expression" dxfId="138" priority="312">
      <formula>$AX99&lt;0</formula>
    </cfRule>
    <cfRule type="expression" dxfId="137" priority="313">
      <formula>$AU99&lt;0</formula>
    </cfRule>
    <cfRule type="expression" dxfId="136" priority="314">
      <formula>$AV99&lt;0</formula>
    </cfRule>
    <cfRule type="expression" dxfId="135" priority="315">
      <formula>$AW99&lt;0</formula>
    </cfRule>
  </conditionalFormatting>
  <conditionalFormatting sqref="C99:E99">
    <cfRule type="expression" dxfId="134" priority="256">
      <formula>$AY99&lt;0</formula>
    </cfRule>
    <cfRule type="expression" dxfId="133" priority="257">
      <formula>$AX99&lt;0</formula>
    </cfRule>
    <cfRule type="expression" dxfId="132" priority="258">
      <formula>$AU99&lt;0</formula>
    </cfRule>
    <cfRule type="expression" dxfId="131" priority="259">
      <formula>$AV99&lt;0</formula>
    </cfRule>
    <cfRule type="expression" dxfId="130" priority="260">
      <formula>$AW99&lt;0</formula>
    </cfRule>
  </conditionalFormatting>
  <conditionalFormatting sqref="AO99:AR102">
    <cfRule type="expression" dxfId="129" priority="251">
      <formula>$AY99&lt;0</formula>
    </cfRule>
    <cfRule type="expression" dxfId="128" priority="252">
      <formula>$AX99&lt;0</formula>
    </cfRule>
    <cfRule type="expression" dxfId="127" priority="253">
      <formula>$AU99&lt;0</formula>
    </cfRule>
    <cfRule type="expression" dxfId="126" priority="254">
      <formula>$AV99&lt;0</formula>
    </cfRule>
    <cfRule type="expression" dxfId="125" priority="255">
      <formula>$AW99&lt;0</formula>
    </cfRule>
  </conditionalFormatting>
  <conditionalFormatting sqref="AO99:AR102">
    <cfRule type="expression" dxfId="124" priority="246">
      <formula>$AZ99&lt;0</formula>
    </cfRule>
    <cfRule type="expression" dxfId="123" priority="247">
      <formula>$AY99&lt;0</formula>
    </cfRule>
    <cfRule type="expression" dxfId="122" priority="248">
      <formula>$AV99&lt;0</formula>
    </cfRule>
    <cfRule type="expression" dxfId="121" priority="249">
      <formula>$AW99&lt;0</formula>
    </cfRule>
    <cfRule type="expression" dxfId="120" priority="250">
      <formula>$AX99&lt;0</formula>
    </cfRule>
  </conditionalFormatting>
  <conditionalFormatting sqref="AO99:AR102">
    <cfRule type="expression" dxfId="119" priority="241">
      <formula>$AZ99&lt;0</formula>
    </cfRule>
    <cfRule type="expression" dxfId="118" priority="242">
      <formula>$AY99&lt;0</formula>
    </cfRule>
    <cfRule type="expression" dxfId="117" priority="243">
      <formula>$AV99&lt;0</formula>
    </cfRule>
    <cfRule type="expression" dxfId="116" priority="244">
      <formula>$AW99&lt;0</formula>
    </cfRule>
    <cfRule type="expression" dxfId="115" priority="245">
      <formula>$AX99&lt;0</formula>
    </cfRule>
  </conditionalFormatting>
  <conditionalFormatting sqref="L99:N102">
    <cfRule type="expression" dxfId="114" priority="236">
      <formula>$AY99&lt;0</formula>
    </cfRule>
    <cfRule type="expression" dxfId="113" priority="237">
      <formula>$AX99&lt;0</formula>
    </cfRule>
    <cfRule type="expression" dxfId="112" priority="238">
      <formula>$AU99&lt;0</formula>
    </cfRule>
    <cfRule type="expression" dxfId="111" priority="239">
      <formula>$AV99&lt;0</formula>
    </cfRule>
    <cfRule type="expression" dxfId="110" priority="240">
      <formula>$AW99&lt;0</formula>
    </cfRule>
  </conditionalFormatting>
  <conditionalFormatting sqref="AO99:AR102">
    <cfRule type="expression" dxfId="109" priority="231">
      <formula>$AY99&lt;0</formula>
    </cfRule>
    <cfRule type="expression" dxfId="108" priority="232">
      <formula>$AX99&lt;0</formula>
    </cfRule>
    <cfRule type="expression" dxfId="107" priority="233">
      <formula>$AU99&lt;0</formula>
    </cfRule>
    <cfRule type="expression" dxfId="106" priority="234">
      <formula>$AV99&lt;0</formula>
    </cfRule>
    <cfRule type="expression" dxfId="105" priority="235">
      <formula>$AW99&lt;0</formula>
    </cfRule>
  </conditionalFormatting>
  <conditionalFormatting sqref="AO99:AR102">
    <cfRule type="expression" dxfId="104" priority="226">
      <formula>$AZ99&lt;0</formula>
    </cfRule>
    <cfRule type="expression" dxfId="103" priority="227">
      <formula>$AY99&lt;0</formula>
    </cfRule>
    <cfRule type="expression" dxfId="102" priority="228">
      <formula>$AV99&lt;0</formula>
    </cfRule>
    <cfRule type="expression" dxfId="101" priority="229">
      <formula>$AW99&lt;0</formula>
    </cfRule>
    <cfRule type="expression" dxfId="100" priority="230">
      <formula>$AX99&lt;0</formula>
    </cfRule>
  </conditionalFormatting>
  <conditionalFormatting sqref="AO99:AR102">
    <cfRule type="expression" dxfId="99" priority="221">
      <formula>$AZ99&lt;0</formula>
    </cfRule>
    <cfRule type="expression" dxfId="98" priority="222">
      <formula>$AY99&lt;0</formula>
    </cfRule>
    <cfRule type="expression" dxfId="97" priority="223">
      <formula>$AV99&lt;0</formula>
    </cfRule>
    <cfRule type="expression" dxfId="96" priority="224">
      <formula>$AW99&lt;0</formula>
    </cfRule>
    <cfRule type="expression" dxfId="95" priority="225">
      <formula>$AX99&lt;0</formula>
    </cfRule>
  </conditionalFormatting>
  <conditionalFormatting sqref="AV99:AW102">
    <cfRule type="expression" dxfId="94" priority="216">
      <formula>$AY99&lt;0</formula>
    </cfRule>
    <cfRule type="expression" dxfId="93" priority="217">
      <formula>$AX99&lt;0</formula>
    </cfRule>
    <cfRule type="expression" dxfId="92" priority="218">
      <formula>$AU99&lt;0</formula>
    </cfRule>
    <cfRule type="expression" dxfId="91" priority="219">
      <formula>$AV99&lt;0</formula>
    </cfRule>
    <cfRule type="expression" dxfId="90" priority="220">
      <formula>$AW99&lt;0</formula>
    </cfRule>
  </conditionalFormatting>
  <conditionalFormatting sqref="A89:B97">
    <cfRule type="expression" dxfId="89" priority="211">
      <formula>$AY132&lt;0</formula>
    </cfRule>
    <cfRule type="expression" dxfId="88" priority="212">
      <formula>$AX132&lt;0</formula>
    </cfRule>
    <cfRule type="expression" dxfId="87" priority="213">
      <formula>$AU132&lt;0</formula>
    </cfRule>
    <cfRule type="expression" dxfId="86" priority="214">
      <formula>$AV132&lt;0</formula>
    </cfRule>
    <cfRule type="expression" dxfId="85" priority="215">
      <formula>$AW132&lt;0</formula>
    </cfRule>
  </conditionalFormatting>
  <conditionalFormatting sqref="C86:E87">
    <cfRule type="expression" dxfId="84" priority="91">
      <formula>$AY86&lt;0</formula>
    </cfRule>
    <cfRule type="expression" dxfId="83" priority="92">
      <formula>$AX86&lt;0</formula>
    </cfRule>
    <cfRule type="expression" dxfId="82" priority="93">
      <formula>$AU86&lt;0</formula>
    </cfRule>
    <cfRule type="expression" dxfId="81" priority="94">
      <formula>$AV86&lt;0</formula>
    </cfRule>
    <cfRule type="expression" dxfId="80" priority="95">
      <formula>$AW86&lt;0</formula>
    </cfRule>
  </conditionalFormatting>
  <conditionalFormatting sqref="A98:B104">
    <cfRule type="expression" dxfId="79" priority="46">
      <formula>$AY142&lt;0</formula>
    </cfRule>
    <cfRule type="expression" dxfId="78" priority="47">
      <formula>$AX142&lt;0</formula>
    </cfRule>
    <cfRule type="expression" dxfId="77" priority="48">
      <formula>$AU142&lt;0</formula>
    </cfRule>
    <cfRule type="expression" dxfId="76" priority="49">
      <formula>$AV142&lt;0</formula>
    </cfRule>
    <cfRule type="expression" dxfId="75" priority="50">
      <formula>$AW142&lt;0</formula>
    </cfRule>
  </conditionalFormatting>
  <conditionalFormatting sqref="E82">
    <cfRule type="expression" dxfId="74" priority="36">
      <formula>$AY82&lt;0</formula>
    </cfRule>
    <cfRule type="expression" dxfId="73" priority="37">
      <formula>$AX82&lt;0</formula>
    </cfRule>
    <cfRule type="expression" dxfId="72" priority="38">
      <formula>$AU82&lt;0</formula>
    </cfRule>
    <cfRule type="expression" dxfId="71" priority="39">
      <formula>$AV82&lt;0</formula>
    </cfRule>
    <cfRule type="expression" dxfId="70" priority="40">
      <formula>$AW82&lt;0</formula>
    </cfRule>
  </conditionalFormatting>
  <conditionalFormatting sqref="E83:E84">
    <cfRule type="expression" dxfId="69" priority="31">
      <formula>$AY83&lt;0</formula>
    </cfRule>
    <cfRule type="expression" dxfId="68" priority="32">
      <formula>$AX83&lt;0</formula>
    </cfRule>
    <cfRule type="expression" dxfId="67" priority="33">
      <formula>$AU83&lt;0</formula>
    </cfRule>
    <cfRule type="expression" dxfId="66" priority="34">
      <formula>$AV83&lt;0</formula>
    </cfRule>
    <cfRule type="expression" dxfId="65" priority="35">
      <formula>$AW83&lt;0</formula>
    </cfRule>
  </conditionalFormatting>
  <conditionalFormatting sqref="E88">
    <cfRule type="expression" dxfId="64" priority="26">
      <formula>$AY88&lt;0</formula>
    </cfRule>
    <cfRule type="expression" dxfId="63" priority="27">
      <formula>$AX88&lt;0</formula>
    </cfRule>
    <cfRule type="expression" dxfId="62" priority="28">
      <formula>$AU88&lt;0</formula>
    </cfRule>
    <cfRule type="expression" dxfId="61" priority="29">
      <formula>$AV88&lt;0</formula>
    </cfRule>
    <cfRule type="expression" dxfId="60" priority="30">
      <formula>$AW88&lt;0</formula>
    </cfRule>
  </conditionalFormatting>
  <conditionalFormatting sqref="E100:E101">
    <cfRule type="expression" dxfId="59" priority="21">
      <formula>$AY100&lt;0</formula>
    </cfRule>
    <cfRule type="expression" dxfId="58" priority="22">
      <formula>$AX100&lt;0</formula>
    </cfRule>
    <cfRule type="expression" dxfId="57" priority="23">
      <formula>$AU100&lt;0</formula>
    </cfRule>
    <cfRule type="expression" dxfId="56" priority="24">
      <formula>$AV100&lt;0</formula>
    </cfRule>
    <cfRule type="expression" dxfId="55" priority="25">
      <formula>$AW100&lt;0</formula>
    </cfRule>
  </conditionalFormatting>
  <conditionalFormatting sqref="A110:B113">
    <cfRule type="expression" dxfId="54" priority="991">
      <formula>$AY141&lt;0</formula>
    </cfRule>
    <cfRule type="expression" dxfId="53" priority="992">
      <formula>$AX141&lt;0</formula>
    </cfRule>
    <cfRule type="expression" dxfId="52" priority="993">
      <formula>$AU141&lt;0</formula>
    </cfRule>
    <cfRule type="expression" dxfId="51" priority="994">
      <formula>$AV141&lt;0</formula>
    </cfRule>
    <cfRule type="expression" dxfId="50" priority="995">
      <formula>$AW141&lt;0</formula>
    </cfRule>
  </conditionalFormatting>
  <conditionalFormatting sqref="A110:B113 A115:B115">
    <cfRule type="expression" dxfId="49" priority="1186">
      <formula>$AY144&lt;0</formula>
    </cfRule>
    <cfRule type="expression" dxfId="48" priority="1187">
      <formula>$AX144&lt;0</formula>
    </cfRule>
    <cfRule type="expression" dxfId="47" priority="1188">
      <formula>$AU144&lt;0</formula>
    </cfRule>
    <cfRule type="expression" dxfId="46" priority="1189">
      <formula>$AV144&lt;0</formula>
    </cfRule>
    <cfRule type="expression" dxfId="45" priority="1190">
      <formula>$AW144&lt;0</formula>
    </cfRule>
  </conditionalFormatting>
  <conditionalFormatting sqref="A75:B76">
    <cfRule type="expression" dxfId="44" priority="1211">
      <formula>$AY143&lt;0</formula>
    </cfRule>
    <cfRule type="expression" dxfId="43" priority="1212">
      <formula>$AX143&lt;0</formula>
    </cfRule>
    <cfRule type="expression" dxfId="42" priority="1213">
      <formula>$AU143&lt;0</formula>
    </cfRule>
    <cfRule type="expression" dxfId="41" priority="1214">
      <formula>$AV143&lt;0</formula>
    </cfRule>
    <cfRule type="expression" dxfId="40" priority="1215">
      <formula>$AW143&lt;0</formula>
    </cfRule>
  </conditionalFormatting>
  <conditionalFormatting sqref="A110:B113">
    <cfRule type="expression" dxfId="39" priority="1391">
      <formula>$AY123&lt;0</formula>
    </cfRule>
    <cfRule type="expression" dxfId="38" priority="1392">
      <formula>$AX123&lt;0</formula>
    </cfRule>
    <cfRule type="expression" dxfId="37" priority="1393">
      <formula>$AU123&lt;0</formula>
    </cfRule>
    <cfRule type="expression" dxfId="36" priority="1394">
      <formula>$AV123&lt;0</formula>
    </cfRule>
    <cfRule type="expression" dxfId="35" priority="1395">
      <formula>$AW123&lt;0</formula>
    </cfRule>
  </conditionalFormatting>
  <conditionalFormatting sqref="A82:B84">
    <cfRule type="expression" dxfId="34" priority="1416">
      <formula>$AY122&lt;0</formula>
    </cfRule>
    <cfRule type="expression" dxfId="33" priority="1417">
      <formula>$AX122&lt;0</formula>
    </cfRule>
    <cfRule type="expression" dxfId="32" priority="1418">
      <formula>$AU122&lt;0</formula>
    </cfRule>
    <cfRule type="expression" dxfId="31" priority="1419">
      <formula>$AV122&lt;0</formula>
    </cfRule>
    <cfRule type="expression" dxfId="30" priority="1420">
      <formula>$AW122&lt;0</formula>
    </cfRule>
  </conditionalFormatting>
  <conditionalFormatting sqref="A78:B81">
    <cfRule type="expression" dxfId="29" priority="1431">
      <formula>$AY118&lt;0</formula>
    </cfRule>
    <cfRule type="expression" dxfId="28" priority="1432">
      <formula>$AX118&lt;0</formula>
    </cfRule>
    <cfRule type="expression" dxfId="27" priority="1433">
      <formula>$AU118&lt;0</formula>
    </cfRule>
    <cfRule type="expression" dxfId="26" priority="1434">
      <formula>$AV118&lt;0</formula>
    </cfRule>
    <cfRule type="expression" dxfId="25" priority="1435">
      <formula>$AW118&lt;0</formula>
    </cfRule>
  </conditionalFormatting>
  <conditionalFormatting sqref="P75:S79">
    <cfRule type="expression" dxfId="24" priority="11">
      <formula>$AY75&lt;0</formula>
    </cfRule>
    <cfRule type="expression" dxfId="23" priority="12">
      <formula>$AX75&lt;0</formula>
    </cfRule>
    <cfRule type="expression" dxfId="22" priority="13">
      <formula>$AU75&lt;0</formula>
    </cfRule>
    <cfRule type="expression" dxfId="21" priority="14">
      <formula>$AV75&lt;0</formula>
    </cfRule>
    <cfRule type="expression" dxfId="20" priority="15">
      <formula>$AW75&lt;0</formula>
    </cfRule>
  </conditionalFormatting>
  <conditionalFormatting sqref="A114:B115">
    <cfRule type="expression" dxfId="19" priority="1586">
      <formula>$AY131&lt;0</formula>
    </cfRule>
    <cfRule type="expression" dxfId="18" priority="1587">
      <formula>$AX131&lt;0</formula>
    </cfRule>
    <cfRule type="expression" dxfId="17" priority="1588">
      <formula>$AU131&lt;0</formula>
    </cfRule>
    <cfRule type="expression" dxfId="16" priority="1589">
      <formula>$AV131&lt;0</formula>
    </cfRule>
    <cfRule type="expression" dxfId="15" priority="1590">
      <formula>$AW131&lt;0</formula>
    </cfRule>
  </conditionalFormatting>
  <conditionalFormatting sqref="A85:B88">
    <cfRule type="expression" dxfId="14" priority="1651">
      <formula>$AY127&lt;0</formula>
    </cfRule>
    <cfRule type="expression" dxfId="13" priority="1652">
      <formula>$AX127&lt;0</formula>
    </cfRule>
    <cfRule type="expression" dxfId="12" priority="1653">
      <formula>$AU127&lt;0</formula>
    </cfRule>
    <cfRule type="expression" dxfId="11" priority="1654">
      <formula>$AV127&lt;0</formula>
    </cfRule>
    <cfRule type="expression" dxfId="10" priority="1655">
      <formula>$AW127&lt;0</formula>
    </cfRule>
  </conditionalFormatting>
  <conditionalFormatting sqref="M76:M79">
    <cfRule type="expression" dxfId="9" priority="1">
      <formula>$AY76&lt;0</formula>
    </cfRule>
    <cfRule type="expression" dxfId="8" priority="2">
      <formula>$AX76&lt;0</formula>
    </cfRule>
    <cfRule type="expression" dxfId="7" priority="3">
      <formula>$AU76&lt;0</formula>
    </cfRule>
    <cfRule type="expression" dxfId="6" priority="4">
      <formula>$AV76&lt;0</formula>
    </cfRule>
    <cfRule type="expression" dxfId="5" priority="5">
      <formula>$AW76&lt;0</formula>
    </cfRule>
  </conditionalFormatting>
  <conditionalFormatting sqref="M76:M79">
    <cfRule type="expression" dxfId="4" priority="6">
      <formula>$AY76&lt;0</formula>
    </cfRule>
    <cfRule type="expression" dxfId="3" priority="7">
      <formula>$AX76&lt;0</formula>
    </cfRule>
    <cfRule type="expression" dxfId="2" priority="8">
      <formula>$AU76&lt;0</formula>
    </cfRule>
    <cfRule type="expression" dxfId="1" priority="9">
      <formula>$AV76&lt;0</formula>
    </cfRule>
    <cfRule type="expression" dxfId="0" priority="10">
      <formula>$AW76&lt;0</formula>
    </cfRule>
  </conditionalFormatting>
  <dataValidations count="10">
    <dataValidation allowBlank="1" showInputMessage="1" showErrorMessage="1" prompt="Don't delete this row.  It's OK to hide columns, change width or sort this sheet for easier printing." sqref="AJ74:AM74 A3:AM3 A125:AM125 A74:U74" xr:uid="{00000000-0002-0000-0000-000000000000}"/>
    <dataValidation type="list" allowBlank="1" showInputMessage="1" showErrorMessage="1" sqref="D126:D139 D4:D71 D75:D123" xr:uid="{00000000-0002-0000-0000-000001000000}">
      <formula1>Gender</formula1>
    </dataValidation>
    <dataValidation type="list" allowBlank="1" showInputMessage="1" showErrorMessage="1" sqref="E126:E139 E4:E71 E75:E123" xr:uid="{00000000-0002-0000-0000-000002000000}">
      <formula1>State</formula1>
    </dataValidation>
    <dataValidation type="list" allowBlank="1" showInputMessage="1" showErrorMessage="1" sqref="H108:J123" xr:uid="{00000000-0002-0000-0000-000003000000}">
      <formula1>Division</formula1>
    </dataValidation>
    <dataValidation type="list" allowBlank="1" showInputMessage="1" showErrorMessage="1" sqref="K126:K139 K4:K71 K75:K123" xr:uid="{00000000-0002-0000-0000-000004000000}">
      <formula1>Weight_Class</formula1>
    </dataValidation>
    <dataValidation type="list" allowBlank="1" showInputMessage="1" showErrorMessage="1" sqref="H4:H71 H126:H139 H110:H115 H75:H107" xr:uid="{00000000-0002-0000-0000-000005000000}">
      <formula1>Open_Div</formula1>
    </dataValidation>
    <dataValidation type="list" allowBlank="1" showInputMessage="1" showErrorMessage="1" sqref="I4:I71 I126:I139 I110:I115 I75:I107" xr:uid="{00000000-0002-0000-0000-000006000000}">
      <formula1>Age_Div</formula1>
    </dataValidation>
    <dataValidation type="list" allowBlank="1" showInputMessage="1" showErrorMessage="1" sqref="J126:J139 J22:J71 J110:J115 J75:J107" xr:uid="{00000000-0002-0000-0000-000007000000}">
      <formula1>Other_Div_NS</formula1>
    </dataValidation>
    <dataValidation type="list" allowBlank="1" showInputMessage="1" showErrorMessage="1" sqref="J4:J21" xr:uid="{25EEAA71-05C3-4D6E-8CFB-AD4E4B804F02}">
      <formula1>Other_Division</formula1>
    </dataValidation>
    <dataValidation type="list" allowBlank="1" showInputMessage="1" showErrorMessage="1" sqref="AM2" xr:uid="{F4677970-C843-4730-81D6-FF6058F02956}">
      <formula1>BestLifter</formula1>
    </dataValidation>
  </dataValidations>
  <pageMargins left="0.7" right="0.7" top="0.75" bottom="0.75" header="0.3" footer="0.3"/>
  <pageSetup scale="95" fitToHeight="9" orientation="landscape" horizontalDpi="4294967295" verticalDpi="4294967295" r:id="rId1"/>
  <headerFooter>
    <oddFooter>&amp;C 100% RAW Powerlifting</oddFoot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workbookViewId="0">
      <selection activeCell="D30" sqref="D30"/>
    </sheetView>
  </sheetViews>
  <sheetFormatPr defaultRowHeight="14.25" x14ac:dyDescent="0.45"/>
  <cols>
    <col min="1" max="1" width="18.3984375" bestFit="1" customWidth="1"/>
    <col min="2" max="2" width="9" customWidth="1"/>
    <col min="4" max="4" width="14.73046875" bestFit="1" customWidth="1"/>
    <col min="15" max="15" width="14.73046875" bestFit="1" customWidth="1"/>
    <col min="19" max="19" width="10.3984375" bestFit="1" customWidth="1"/>
  </cols>
  <sheetData>
    <row r="1" spans="1:19" x14ac:dyDescent="0.45">
      <c r="D1" t="s">
        <v>63</v>
      </c>
      <c r="E1">
        <v>0</v>
      </c>
      <c r="F1">
        <f>VALUE(LEFT(D1,FIND("/",D1)-1))</f>
        <v>44</v>
      </c>
      <c r="G1">
        <f>TRUNC(E1*22.046)/10</f>
        <v>0</v>
      </c>
      <c r="H1">
        <f>TRUNC(F1*22.046)/10</f>
        <v>97</v>
      </c>
      <c r="I1">
        <v>1</v>
      </c>
      <c r="J1" t="s">
        <v>65</v>
      </c>
      <c r="K1" t="s">
        <v>118</v>
      </c>
      <c r="M1">
        <f t="shared" ref="M1:M8" si="0">E1</f>
        <v>0</v>
      </c>
      <c r="N1">
        <f t="shared" ref="N1:N10" si="1">G1</f>
        <v>0</v>
      </c>
      <c r="O1" t="str">
        <f t="shared" ref="O1:O8" si="2">D1</f>
        <v>44/97.0  (F)</v>
      </c>
      <c r="Q1">
        <v>0</v>
      </c>
      <c r="R1">
        <v>0</v>
      </c>
      <c r="S1" t="str">
        <f t="shared" ref="S1:S8" si="3">D2</f>
        <v>48/105.8</v>
      </c>
    </row>
    <row r="2" spans="1:19" ht="15.4" x14ac:dyDescent="0.45">
      <c r="A2" t="s">
        <v>37</v>
      </c>
      <c r="D2" s="21" t="s">
        <v>61</v>
      </c>
      <c r="E2">
        <f>F1</f>
        <v>44</v>
      </c>
      <c r="F2">
        <f>VALUE(LEFT(D2,FIND("/",D2)-1))</f>
        <v>48</v>
      </c>
      <c r="G2">
        <f>TRUNC(E2*22.046)/10</f>
        <v>97</v>
      </c>
      <c r="H2">
        <f>TRUNC(F2*22.046)/10</f>
        <v>105.8</v>
      </c>
      <c r="I2">
        <v>3</v>
      </c>
      <c r="J2" t="s">
        <v>68</v>
      </c>
      <c r="K2" t="s">
        <v>117</v>
      </c>
      <c r="M2">
        <f t="shared" si="0"/>
        <v>44</v>
      </c>
      <c r="N2">
        <f t="shared" si="1"/>
        <v>97</v>
      </c>
      <c r="O2" t="str">
        <f t="shared" si="2"/>
        <v>48/105.8</v>
      </c>
      <c r="Q2">
        <f t="shared" ref="Q2:Q8" si="4">E3</f>
        <v>48</v>
      </c>
      <c r="R2">
        <f t="shared" ref="R2:R8" si="5">G3</f>
        <v>105.8</v>
      </c>
      <c r="S2" t="str">
        <f t="shared" si="3"/>
        <v>52/114.6</v>
      </c>
    </row>
    <row r="3" spans="1:19" x14ac:dyDescent="0.45">
      <c r="D3" t="s">
        <v>52</v>
      </c>
      <c r="E3">
        <f t="shared" ref="E3:E15" si="6">F2</f>
        <v>48</v>
      </c>
      <c r="F3">
        <f t="shared" ref="F3:F14" si="7">VALUE(LEFT(D3,FIND("/",D3)-1))</f>
        <v>52</v>
      </c>
      <c r="G3">
        <f t="shared" ref="G3:G15" si="8">TRUNC(E3*22.046)/10</f>
        <v>105.8</v>
      </c>
      <c r="H3">
        <f t="shared" ref="H3:H15" si="9">TRUNC(F3*22.046)/10</f>
        <v>114.6</v>
      </c>
      <c r="I3">
        <v>3</v>
      </c>
      <c r="J3" t="s">
        <v>71</v>
      </c>
      <c r="M3">
        <f t="shared" si="0"/>
        <v>48</v>
      </c>
      <c r="N3">
        <f t="shared" si="1"/>
        <v>105.8</v>
      </c>
      <c r="O3" t="str">
        <f t="shared" si="2"/>
        <v>52/114.6</v>
      </c>
      <c r="Q3">
        <f t="shared" si="4"/>
        <v>52</v>
      </c>
      <c r="R3">
        <f t="shared" si="5"/>
        <v>114.6</v>
      </c>
      <c r="S3" t="str">
        <f t="shared" si="3"/>
        <v>56/123.4</v>
      </c>
    </row>
    <row r="4" spans="1:19" x14ac:dyDescent="0.45">
      <c r="A4" t="s">
        <v>35</v>
      </c>
      <c r="B4">
        <v>0</v>
      </c>
      <c r="C4">
        <v>11</v>
      </c>
      <c r="D4" t="s">
        <v>53</v>
      </c>
      <c r="E4">
        <f t="shared" si="6"/>
        <v>52</v>
      </c>
      <c r="F4">
        <f t="shared" si="7"/>
        <v>56</v>
      </c>
      <c r="G4">
        <f t="shared" si="8"/>
        <v>114.6</v>
      </c>
      <c r="H4">
        <f t="shared" si="9"/>
        <v>123.4</v>
      </c>
      <c r="I4">
        <v>3</v>
      </c>
      <c r="J4" t="s">
        <v>74</v>
      </c>
      <c r="M4">
        <f t="shared" si="0"/>
        <v>52</v>
      </c>
      <c r="N4">
        <f t="shared" si="1"/>
        <v>114.6</v>
      </c>
      <c r="O4" t="str">
        <f t="shared" si="2"/>
        <v>56/123.4</v>
      </c>
      <c r="Q4">
        <f t="shared" si="4"/>
        <v>56</v>
      </c>
      <c r="R4">
        <f t="shared" si="5"/>
        <v>123.4</v>
      </c>
      <c r="S4" t="str">
        <f t="shared" si="3"/>
        <v>60/132.2</v>
      </c>
    </row>
    <row r="5" spans="1:19" x14ac:dyDescent="0.45">
      <c r="A5" t="s">
        <v>153</v>
      </c>
      <c r="B5">
        <v>12</v>
      </c>
      <c r="C5">
        <v>13</v>
      </c>
      <c r="D5" t="s">
        <v>54</v>
      </c>
      <c r="E5">
        <f t="shared" si="6"/>
        <v>56</v>
      </c>
      <c r="F5">
        <f t="shared" si="7"/>
        <v>60</v>
      </c>
      <c r="G5">
        <f t="shared" si="8"/>
        <v>123.4</v>
      </c>
      <c r="H5">
        <f t="shared" si="9"/>
        <v>132.19999999999999</v>
      </c>
      <c r="I5">
        <v>3</v>
      </c>
      <c r="J5" t="s">
        <v>77</v>
      </c>
      <c r="M5">
        <f t="shared" si="0"/>
        <v>56</v>
      </c>
      <c r="N5">
        <f t="shared" si="1"/>
        <v>123.4</v>
      </c>
      <c r="O5" t="str">
        <f t="shared" si="2"/>
        <v>60/132.2</v>
      </c>
      <c r="Q5">
        <f t="shared" si="4"/>
        <v>60</v>
      </c>
      <c r="R5">
        <f t="shared" si="5"/>
        <v>132.19999999999999</v>
      </c>
      <c r="S5" t="str">
        <f t="shared" si="3"/>
        <v>67.5/148.8</v>
      </c>
    </row>
    <row r="6" spans="1:19" x14ac:dyDescent="0.45">
      <c r="A6" t="s">
        <v>154</v>
      </c>
      <c r="B6">
        <v>14</v>
      </c>
      <c r="C6">
        <v>15</v>
      </c>
      <c r="D6" t="s">
        <v>55</v>
      </c>
      <c r="E6">
        <f t="shared" si="6"/>
        <v>60</v>
      </c>
      <c r="F6">
        <f t="shared" si="7"/>
        <v>67.5</v>
      </c>
      <c r="G6">
        <f t="shared" si="8"/>
        <v>132.19999999999999</v>
      </c>
      <c r="H6">
        <f t="shared" si="9"/>
        <v>148.80000000000001</v>
      </c>
      <c r="I6">
        <v>3</v>
      </c>
      <c r="J6" t="s">
        <v>80</v>
      </c>
      <c r="M6">
        <f t="shared" si="0"/>
        <v>60</v>
      </c>
      <c r="N6">
        <f t="shared" si="1"/>
        <v>132.19999999999999</v>
      </c>
      <c r="O6" t="str">
        <f t="shared" si="2"/>
        <v>67.5/148.8</v>
      </c>
      <c r="Q6">
        <f t="shared" si="4"/>
        <v>67.5</v>
      </c>
      <c r="R6">
        <f t="shared" si="5"/>
        <v>148.80000000000001</v>
      </c>
      <c r="S6" t="str">
        <f t="shared" si="3"/>
        <v>75/165.3</v>
      </c>
    </row>
    <row r="7" spans="1:19" ht="15.4" x14ac:dyDescent="0.45">
      <c r="A7" t="s">
        <v>155</v>
      </c>
      <c r="B7">
        <v>16</v>
      </c>
      <c r="C7">
        <v>17</v>
      </c>
      <c r="D7" t="s">
        <v>56</v>
      </c>
      <c r="E7">
        <f t="shared" si="6"/>
        <v>67.5</v>
      </c>
      <c r="F7">
        <f t="shared" si="7"/>
        <v>75</v>
      </c>
      <c r="G7">
        <f t="shared" si="8"/>
        <v>148.80000000000001</v>
      </c>
      <c r="H7">
        <f t="shared" si="9"/>
        <v>165.3</v>
      </c>
      <c r="I7">
        <v>3</v>
      </c>
      <c r="J7" t="s">
        <v>83</v>
      </c>
      <c r="K7" s="22"/>
      <c r="M7">
        <f t="shared" si="0"/>
        <v>67.5</v>
      </c>
      <c r="N7">
        <f t="shared" si="1"/>
        <v>148.80000000000001</v>
      </c>
      <c r="O7" t="str">
        <f t="shared" si="2"/>
        <v>75/165.3</v>
      </c>
      <c r="Q7">
        <f t="shared" si="4"/>
        <v>75</v>
      </c>
      <c r="R7">
        <f t="shared" si="5"/>
        <v>165.3</v>
      </c>
      <c r="S7" t="str">
        <f t="shared" si="3"/>
        <v>82.5/181.8</v>
      </c>
    </row>
    <row r="8" spans="1:19" x14ac:dyDescent="0.45">
      <c r="A8" t="s">
        <v>156</v>
      </c>
      <c r="B8">
        <v>18</v>
      </c>
      <c r="C8">
        <v>19</v>
      </c>
      <c r="D8" t="s">
        <v>57</v>
      </c>
      <c r="E8">
        <f t="shared" si="6"/>
        <v>75</v>
      </c>
      <c r="F8">
        <f t="shared" si="7"/>
        <v>82.5</v>
      </c>
      <c r="G8">
        <f t="shared" si="8"/>
        <v>165.3</v>
      </c>
      <c r="H8">
        <f t="shared" si="9"/>
        <v>181.8</v>
      </c>
      <c r="I8">
        <v>3</v>
      </c>
      <c r="J8" t="s">
        <v>86</v>
      </c>
      <c r="M8">
        <f t="shared" si="0"/>
        <v>75</v>
      </c>
      <c r="N8">
        <f t="shared" si="1"/>
        <v>165.3</v>
      </c>
      <c r="O8" t="str">
        <f t="shared" si="2"/>
        <v>82.5/181.8</v>
      </c>
      <c r="Q8">
        <f t="shared" si="4"/>
        <v>82.5</v>
      </c>
      <c r="R8">
        <f t="shared" si="5"/>
        <v>181.8</v>
      </c>
      <c r="S8" t="str">
        <f t="shared" si="3"/>
        <v>90/198.4</v>
      </c>
    </row>
    <row r="9" spans="1:19" x14ac:dyDescent="0.45">
      <c r="A9" t="s">
        <v>36</v>
      </c>
      <c r="B9">
        <v>20</v>
      </c>
      <c r="C9">
        <v>24</v>
      </c>
      <c r="D9" t="s">
        <v>58</v>
      </c>
      <c r="E9">
        <f t="shared" si="6"/>
        <v>82.5</v>
      </c>
      <c r="F9">
        <f t="shared" si="7"/>
        <v>90</v>
      </c>
      <c r="G9">
        <f t="shared" si="8"/>
        <v>181.8</v>
      </c>
      <c r="H9">
        <f t="shared" si="9"/>
        <v>198.4</v>
      </c>
      <c r="I9">
        <v>3</v>
      </c>
      <c r="J9" t="s">
        <v>89</v>
      </c>
      <c r="M9">
        <f t="shared" ref="M9:M10" si="10">E9</f>
        <v>82.5</v>
      </c>
      <c r="N9">
        <f t="shared" si="1"/>
        <v>181.8</v>
      </c>
      <c r="O9" t="str">
        <f t="shared" ref="O9:O10" si="11">D9</f>
        <v>90/198.4</v>
      </c>
      <c r="Q9">
        <f>E11</f>
        <v>90</v>
      </c>
      <c r="R9">
        <f>G11</f>
        <v>198.4</v>
      </c>
      <c r="S9" t="str">
        <f>D11</f>
        <v>100/220.4</v>
      </c>
    </row>
    <row r="10" spans="1:19" x14ac:dyDescent="0.45">
      <c r="A10" t="s">
        <v>38</v>
      </c>
      <c r="B10">
        <v>35</v>
      </c>
      <c r="C10">
        <v>39</v>
      </c>
      <c r="D10" t="s">
        <v>62</v>
      </c>
      <c r="E10">
        <f t="shared" si="6"/>
        <v>90</v>
      </c>
      <c r="F10">
        <v>198</v>
      </c>
      <c r="G10">
        <f t="shared" si="8"/>
        <v>198.4</v>
      </c>
      <c r="H10">
        <f t="shared" si="9"/>
        <v>436.5</v>
      </c>
      <c r="I10">
        <v>1</v>
      </c>
      <c r="J10" t="s">
        <v>92</v>
      </c>
      <c r="M10">
        <f t="shared" si="10"/>
        <v>90</v>
      </c>
      <c r="N10">
        <f t="shared" si="1"/>
        <v>198.4</v>
      </c>
      <c r="O10" t="str">
        <f t="shared" si="11"/>
        <v xml:space="preserve">90+/198.5+   (F) </v>
      </c>
      <c r="Q10">
        <f>E12</f>
        <v>100</v>
      </c>
      <c r="R10">
        <f>G12</f>
        <v>220.4</v>
      </c>
      <c r="S10" t="str">
        <f t="shared" ref="S10:S13" si="12">D12</f>
        <v>110/242.5</v>
      </c>
    </row>
    <row r="11" spans="1:19" x14ac:dyDescent="0.45">
      <c r="A11" t="s">
        <v>39</v>
      </c>
      <c r="B11">
        <v>40</v>
      </c>
      <c r="C11">
        <v>44</v>
      </c>
      <c r="D11" t="s">
        <v>59</v>
      </c>
      <c r="E11">
        <v>90</v>
      </c>
      <c r="F11">
        <f t="shared" si="7"/>
        <v>100</v>
      </c>
      <c r="G11">
        <f t="shared" si="8"/>
        <v>198.4</v>
      </c>
      <c r="H11">
        <f t="shared" si="9"/>
        <v>220.4</v>
      </c>
      <c r="I11">
        <v>2</v>
      </c>
      <c r="J11" t="s">
        <v>95</v>
      </c>
      <c r="Q11">
        <f>E13</f>
        <v>110</v>
      </c>
      <c r="R11">
        <f>G13</f>
        <v>242.5</v>
      </c>
      <c r="S11" t="str">
        <f t="shared" si="12"/>
        <v>125/275.5</v>
      </c>
    </row>
    <row r="12" spans="1:19" x14ac:dyDescent="0.45">
      <c r="A12" t="s">
        <v>40</v>
      </c>
      <c r="B12">
        <v>45</v>
      </c>
      <c r="C12">
        <v>49</v>
      </c>
      <c r="D12" t="s">
        <v>60</v>
      </c>
      <c r="E12">
        <f t="shared" si="6"/>
        <v>100</v>
      </c>
      <c r="F12">
        <f t="shared" si="7"/>
        <v>110</v>
      </c>
      <c r="G12">
        <f t="shared" si="8"/>
        <v>220.4</v>
      </c>
      <c r="H12">
        <f t="shared" si="9"/>
        <v>242.5</v>
      </c>
      <c r="I12">
        <v>2</v>
      </c>
      <c r="J12" t="s">
        <v>98</v>
      </c>
      <c r="Q12">
        <f>E14</f>
        <v>125</v>
      </c>
      <c r="R12">
        <f>G14</f>
        <v>275.5</v>
      </c>
      <c r="S12" t="str">
        <f t="shared" si="12"/>
        <v>140/308.6</v>
      </c>
    </row>
    <row r="13" spans="1:19" x14ac:dyDescent="0.45">
      <c r="A13" t="s">
        <v>41</v>
      </c>
      <c r="B13">
        <v>50</v>
      </c>
      <c r="C13">
        <v>54</v>
      </c>
      <c r="D13" t="s">
        <v>51</v>
      </c>
      <c r="E13">
        <f t="shared" si="6"/>
        <v>110</v>
      </c>
      <c r="F13">
        <f t="shared" si="7"/>
        <v>125</v>
      </c>
      <c r="G13">
        <f t="shared" si="8"/>
        <v>242.5</v>
      </c>
      <c r="H13">
        <f t="shared" si="9"/>
        <v>275.5</v>
      </c>
      <c r="I13">
        <v>2</v>
      </c>
      <c r="J13" t="s">
        <v>101</v>
      </c>
      <c r="Q13">
        <f>E15</f>
        <v>140</v>
      </c>
      <c r="R13">
        <f>G15</f>
        <v>308.60000000000002</v>
      </c>
      <c r="S13" t="str">
        <f t="shared" si="12"/>
        <v xml:space="preserve">140+/SHW </v>
      </c>
    </row>
    <row r="14" spans="1:19" x14ac:dyDescent="0.45">
      <c r="A14" t="s">
        <v>42</v>
      </c>
      <c r="B14">
        <v>55</v>
      </c>
      <c r="C14">
        <v>59</v>
      </c>
      <c r="D14" t="s">
        <v>50</v>
      </c>
      <c r="E14">
        <f t="shared" si="6"/>
        <v>125</v>
      </c>
      <c r="F14">
        <f t="shared" si="7"/>
        <v>140</v>
      </c>
      <c r="G14">
        <f t="shared" si="8"/>
        <v>275.5</v>
      </c>
      <c r="H14">
        <f t="shared" si="9"/>
        <v>308.60000000000002</v>
      </c>
      <c r="I14">
        <v>2</v>
      </c>
      <c r="J14" t="s">
        <v>104</v>
      </c>
    </row>
    <row r="15" spans="1:19" x14ac:dyDescent="0.45">
      <c r="A15" t="s">
        <v>43</v>
      </c>
      <c r="B15">
        <v>60</v>
      </c>
      <c r="C15">
        <v>64</v>
      </c>
      <c r="D15" t="s">
        <v>49</v>
      </c>
      <c r="E15">
        <f t="shared" si="6"/>
        <v>140</v>
      </c>
      <c r="F15">
        <v>308</v>
      </c>
      <c r="G15">
        <f t="shared" si="8"/>
        <v>308.60000000000002</v>
      </c>
      <c r="H15">
        <f t="shared" si="9"/>
        <v>679</v>
      </c>
      <c r="I15">
        <v>2</v>
      </c>
      <c r="J15" t="s">
        <v>107</v>
      </c>
    </row>
    <row r="16" spans="1:19" x14ac:dyDescent="0.45">
      <c r="A16" t="s">
        <v>44</v>
      </c>
      <c r="B16">
        <v>65</v>
      </c>
      <c r="C16">
        <v>69</v>
      </c>
      <c r="J16" t="s">
        <v>110</v>
      </c>
    </row>
    <row r="17" spans="1:10" x14ac:dyDescent="0.45">
      <c r="A17" t="s">
        <v>45</v>
      </c>
      <c r="B17">
        <v>70</v>
      </c>
      <c r="C17">
        <v>74</v>
      </c>
      <c r="J17" t="s">
        <v>113</v>
      </c>
    </row>
    <row r="18" spans="1:10" x14ac:dyDescent="0.45">
      <c r="A18" t="s">
        <v>151</v>
      </c>
      <c r="B18">
        <v>75</v>
      </c>
      <c r="C18">
        <v>79</v>
      </c>
      <c r="J18" t="s">
        <v>66</v>
      </c>
    </row>
    <row r="19" spans="1:10" x14ac:dyDescent="0.45">
      <c r="A19" t="s">
        <v>152</v>
      </c>
      <c r="B19">
        <v>80</v>
      </c>
      <c r="C19">
        <v>100</v>
      </c>
      <c r="J19" t="s">
        <v>69</v>
      </c>
    </row>
    <row r="20" spans="1:10" x14ac:dyDescent="0.45">
      <c r="J20" t="s">
        <v>72</v>
      </c>
    </row>
    <row r="21" spans="1:10" x14ac:dyDescent="0.45">
      <c r="A21" t="s">
        <v>46</v>
      </c>
      <c r="J21" t="s">
        <v>75</v>
      </c>
    </row>
    <row r="22" spans="1:10" x14ac:dyDescent="0.45">
      <c r="A22" t="s">
        <v>47</v>
      </c>
      <c r="J22" t="s">
        <v>78</v>
      </c>
    </row>
    <row r="23" spans="1:10" x14ac:dyDescent="0.45">
      <c r="A23" t="s">
        <v>48</v>
      </c>
      <c r="J23" t="s">
        <v>81</v>
      </c>
    </row>
    <row r="24" spans="1:10" x14ac:dyDescent="0.45">
      <c r="A24" t="s">
        <v>160</v>
      </c>
      <c r="J24" t="s">
        <v>84</v>
      </c>
    </row>
    <row r="25" spans="1:10" x14ac:dyDescent="0.45">
      <c r="A25" t="s">
        <v>161</v>
      </c>
      <c r="J25" t="s">
        <v>87</v>
      </c>
    </row>
    <row r="26" spans="1:10" x14ac:dyDescent="0.45">
      <c r="J26" t="s">
        <v>90</v>
      </c>
    </row>
    <row r="27" spans="1:10" x14ac:dyDescent="0.45">
      <c r="A27" t="s">
        <v>162</v>
      </c>
      <c r="J27" t="s">
        <v>93</v>
      </c>
    </row>
    <row r="28" spans="1:10" x14ac:dyDescent="0.45">
      <c r="A28" t="s">
        <v>163</v>
      </c>
      <c r="J28" t="s">
        <v>96</v>
      </c>
    </row>
    <row r="29" spans="1:10" x14ac:dyDescent="0.45">
      <c r="J29" t="s">
        <v>99</v>
      </c>
    </row>
    <row r="30" spans="1:10" x14ac:dyDescent="0.45">
      <c r="J30" t="s">
        <v>102</v>
      </c>
    </row>
    <row r="31" spans="1:10" x14ac:dyDescent="0.45">
      <c r="J31" t="s">
        <v>105</v>
      </c>
    </row>
    <row r="32" spans="1:10" x14ac:dyDescent="0.45">
      <c r="J32" t="s">
        <v>108</v>
      </c>
    </row>
    <row r="33" spans="10:10" x14ac:dyDescent="0.45">
      <c r="J33" t="s">
        <v>111</v>
      </c>
    </row>
    <row r="34" spans="10:10" x14ac:dyDescent="0.45">
      <c r="J34" t="s">
        <v>114</v>
      </c>
    </row>
    <row r="35" spans="10:10" x14ac:dyDescent="0.45">
      <c r="J35" t="s">
        <v>67</v>
      </c>
    </row>
    <row r="36" spans="10:10" x14ac:dyDescent="0.45">
      <c r="J36" t="s">
        <v>70</v>
      </c>
    </row>
    <row r="37" spans="10:10" x14ac:dyDescent="0.45">
      <c r="J37" t="s">
        <v>73</v>
      </c>
    </row>
    <row r="38" spans="10:10" x14ac:dyDescent="0.45">
      <c r="J38" t="s">
        <v>76</v>
      </c>
    </row>
    <row r="39" spans="10:10" x14ac:dyDescent="0.45">
      <c r="J39" t="s">
        <v>79</v>
      </c>
    </row>
    <row r="40" spans="10:10" x14ac:dyDescent="0.45">
      <c r="J40" t="s">
        <v>82</v>
      </c>
    </row>
    <row r="41" spans="10:10" x14ac:dyDescent="0.45">
      <c r="J41" t="s">
        <v>85</v>
      </c>
    </row>
    <row r="42" spans="10:10" x14ac:dyDescent="0.45">
      <c r="J42" t="s">
        <v>88</v>
      </c>
    </row>
    <row r="43" spans="10:10" x14ac:dyDescent="0.45">
      <c r="J43" t="s">
        <v>91</v>
      </c>
    </row>
    <row r="44" spans="10:10" x14ac:dyDescent="0.45">
      <c r="J44" t="s">
        <v>94</v>
      </c>
    </row>
    <row r="45" spans="10:10" x14ac:dyDescent="0.45">
      <c r="J45" t="s">
        <v>97</v>
      </c>
    </row>
    <row r="46" spans="10:10" x14ac:dyDescent="0.45">
      <c r="J46" t="s">
        <v>100</v>
      </c>
    </row>
    <row r="47" spans="10:10" x14ac:dyDescent="0.45">
      <c r="J47" t="s">
        <v>103</v>
      </c>
    </row>
    <row r="48" spans="10:10" x14ac:dyDescent="0.45">
      <c r="J48" t="s">
        <v>106</v>
      </c>
    </row>
    <row r="49" spans="10:10" x14ac:dyDescent="0.45">
      <c r="J49" t="s">
        <v>109</v>
      </c>
    </row>
    <row r="50" spans="10:10" x14ac:dyDescent="0.45">
      <c r="J50" t="s">
        <v>112</v>
      </c>
    </row>
    <row r="51" spans="10:10" x14ac:dyDescent="0.45">
      <c r="J51" t="s">
        <v>115</v>
      </c>
    </row>
  </sheetData>
  <sortState xmlns:xlrd2="http://schemas.microsoft.com/office/spreadsheetml/2017/richdata2" ref="N1:R15">
    <sortCondition ref="N1:N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A4F5-3246-4DB7-99CF-76A90B323CD2}">
  <dimension ref="A1:G5001"/>
  <sheetViews>
    <sheetView workbookViewId="0">
      <selection activeCell="D30" sqref="D30"/>
    </sheetView>
  </sheetViews>
  <sheetFormatPr defaultRowHeight="14.25" x14ac:dyDescent="0.45"/>
  <sheetData>
    <row r="1" spans="1:7" x14ac:dyDescent="0.45">
      <c r="A1" t="s">
        <v>169</v>
      </c>
      <c r="B1" s="74" t="s">
        <v>168</v>
      </c>
      <c r="C1" s="74" t="s">
        <v>167</v>
      </c>
      <c r="D1" s="74" t="s">
        <v>166</v>
      </c>
      <c r="E1" s="74" t="s">
        <v>165</v>
      </c>
      <c r="F1" s="74"/>
      <c r="G1" s="74"/>
    </row>
    <row r="2" spans="1:7" x14ac:dyDescent="0.45">
      <c r="A2">
        <v>1</v>
      </c>
      <c r="B2">
        <v>1.2803</v>
      </c>
      <c r="C2">
        <v>1.2182999999999999</v>
      </c>
      <c r="D2">
        <v>1.1756</v>
      </c>
      <c r="E2">
        <v>1.5449999999999999</v>
      </c>
      <c r="F2" s="74"/>
      <c r="G2" s="74"/>
    </row>
    <row r="3" spans="1:7" x14ac:dyDescent="0.45">
      <c r="A3">
        <v>2</v>
      </c>
      <c r="B3">
        <v>1.2803</v>
      </c>
      <c r="C3">
        <v>1.2182999999999999</v>
      </c>
      <c r="D3">
        <v>1.1756</v>
      </c>
      <c r="E3">
        <v>1.5449999999999999</v>
      </c>
      <c r="F3" s="74"/>
      <c r="G3" s="74"/>
    </row>
    <row r="4" spans="1:7" x14ac:dyDescent="0.45">
      <c r="A4">
        <v>3.0000000000000004</v>
      </c>
      <c r="B4">
        <v>1.2803</v>
      </c>
      <c r="C4">
        <v>1.2182999999999999</v>
      </c>
      <c r="D4">
        <v>1.1756</v>
      </c>
      <c r="E4">
        <v>1.5449999999999999</v>
      </c>
      <c r="F4" s="74"/>
      <c r="G4" s="74"/>
    </row>
    <row r="5" spans="1:7" x14ac:dyDescent="0.45">
      <c r="A5">
        <v>4</v>
      </c>
      <c r="B5">
        <v>1.2803</v>
      </c>
      <c r="C5">
        <v>1.2182999999999999</v>
      </c>
      <c r="D5">
        <v>1.1756</v>
      </c>
      <c r="E5">
        <v>1.5449999999999999</v>
      </c>
      <c r="F5" s="74"/>
      <c r="G5" s="74"/>
    </row>
    <row r="6" spans="1:7" x14ac:dyDescent="0.45">
      <c r="A6">
        <v>5</v>
      </c>
      <c r="B6">
        <v>1.2803</v>
      </c>
      <c r="C6">
        <v>1.2182999999999999</v>
      </c>
      <c r="D6">
        <v>1.1756</v>
      </c>
      <c r="E6">
        <v>1.5449999999999999</v>
      </c>
      <c r="F6" s="74"/>
      <c r="G6" s="74"/>
    </row>
    <row r="7" spans="1:7" x14ac:dyDescent="0.45">
      <c r="A7">
        <v>6</v>
      </c>
      <c r="B7">
        <v>1.2803</v>
      </c>
      <c r="C7">
        <v>1.2182999999999999</v>
      </c>
      <c r="D7">
        <v>1.1756</v>
      </c>
      <c r="E7">
        <v>1.5449999999999999</v>
      </c>
      <c r="F7" s="74"/>
      <c r="G7" s="74"/>
    </row>
    <row r="8" spans="1:7" x14ac:dyDescent="0.45">
      <c r="A8">
        <v>7</v>
      </c>
      <c r="B8">
        <v>1.2803</v>
      </c>
      <c r="C8">
        <v>1.2182999999999999</v>
      </c>
      <c r="D8">
        <v>1.1756</v>
      </c>
      <c r="E8">
        <v>1.5449999999999999</v>
      </c>
      <c r="F8" s="74"/>
      <c r="G8" s="74"/>
    </row>
    <row r="9" spans="1:7" x14ac:dyDescent="0.45">
      <c r="A9">
        <v>7.9999999999999991</v>
      </c>
      <c r="B9">
        <v>1.2803</v>
      </c>
      <c r="C9">
        <v>1.2182999999999999</v>
      </c>
      <c r="D9">
        <v>1.1756</v>
      </c>
      <c r="E9">
        <v>1.5449999999999999</v>
      </c>
      <c r="F9" s="74"/>
      <c r="G9" s="74"/>
    </row>
    <row r="10" spans="1:7" x14ac:dyDescent="0.45">
      <c r="A10">
        <v>9</v>
      </c>
      <c r="B10">
        <v>1.2803</v>
      </c>
      <c r="C10">
        <v>1.2182999999999999</v>
      </c>
      <c r="D10">
        <v>1.1756</v>
      </c>
      <c r="E10">
        <v>1.5449999999999999</v>
      </c>
      <c r="F10" s="74"/>
      <c r="G10" s="74"/>
    </row>
    <row r="11" spans="1:7" x14ac:dyDescent="0.45">
      <c r="A11">
        <v>9.9999999999999982</v>
      </c>
      <c r="B11">
        <v>1.2803</v>
      </c>
      <c r="C11">
        <v>1.2182999999999999</v>
      </c>
      <c r="D11">
        <v>1.1756</v>
      </c>
      <c r="E11">
        <v>1.5449999999999999</v>
      </c>
      <c r="F11" s="74"/>
      <c r="G11" s="74"/>
    </row>
    <row r="12" spans="1:7" x14ac:dyDescent="0.45">
      <c r="A12">
        <v>10.999999999999998</v>
      </c>
      <c r="B12">
        <v>1.2803</v>
      </c>
      <c r="C12">
        <v>1.2182999999999999</v>
      </c>
      <c r="D12">
        <v>1.1756</v>
      </c>
      <c r="E12">
        <v>1.5449999999999999</v>
      </c>
      <c r="F12" s="74"/>
      <c r="G12" s="74"/>
    </row>
    <row r="13" spans="1:7" x14ac:dyDescent="0.45">
      <c r="A13">
        <v>12</v>
      </c>
      <c r="B13">
        <v>1.2803</v>
      </c>
      <c r="C13">
        <v>1.2182999999999999</v>
      </c>
      <c r="D13">
        <v>1.1756</v>
      </c>
      <c r="E13">
        <v>1.5449999999999999</v>
      </c>
      <c r="F13" s="74"/>
      <c r="G13" s="74"/>
    </row>
    <row r="14" spans="1:7" x14ac:dyDescent="0.45">
      <c r="A14">
        <v>13</v>
      </c>
      <c r="B14">
        <v>1.2803</v>
      </c>
      <c r="C14">
        <v>1.2182999999999999</v>
      </c>
      <c r="D14">
        <v>1.1756</v>
      </c>
      <c r="E14">
        <v>1.5449999999999999</v>
      </c>
      <c r="F14" s="74"/>
      <c r="G14" s="74"/>
    </row>
    <row r="15" spans="1:7" x14ac:dyDescent="0.45">
      <c r="A15">
        <v>14.000000000000002</v>
      </c>
      <c r="B15">
        <v>1.2803</v>
      </c>
      <c r="C15">
        <v>1.2182999999999999</v>
      </c>
      <c r="D15">
        <v>1.1756</v>
      </c>
      <c r="E15">
        <v>1.5449999999999999</v>
      </c>
      <c r="F15" s="74"/>
      <c r="G15" s="74"/>
    </row>
    <row r="16" spans="1:7" x14ac:dyDescent="0.45">
      <c r="A16">
        <v>15.000000000000002</v>
      </c>
      <c r="B16">
        <v>1.2803</v>
      </c>
      <c r="C16">
        <v>1.2182999999999999</v>
      </c>
      <c r="D16">
        <v>1.1756</v>
      </c>
      <c r="E16">
        <v>1.5449999999999999</v>
      </c>
      <c r="F16" s="74"/>
      <c r="G16" s="74"/>
    </row>
    <row r="17" spans="1:7" x14ac:dyDescent="0.45">
      <c r="A17">
        <v>16.000000000000004</v>
      </c>
      <c r="B17">
        <v>1.2803</v>
      </c>
      <c r="C17">
        <v>1.2182999999999999</v>
      </c>
      <c r="D17">
        <v>1.1756</v>
      </c>
      <c r="E17">
        <v>1.5449999999999999</v>
      </c>
      <c r="F17" s="74"/>
      <c r="G17" s="74"/>
    </row>
    <row r="18" spans="1:7" x14ac:dyDescent="0.45">
      <c r="A18">
        <v>17.000000000000004</v>
      </c>
      <c r="B18">
        <v>1.2803</v>
      </c>
      <c r="C18">
        <v>1.2182999999999999</v>
      </c>
      <c r="D18">
        <v>1.1756</v>
      </c>
      <c r="E18">
        <v>1.5449999999999999</v>
      </c>
      <c r="F18" s="74"/>
      <c r="G18" s="74"/>
    </row>
    <row r="19" spans="1:7" x14ac:dyDescent="0.45">
      <c r="A19">
        <v>18.000000000000004</v>
      </c>
      <c r="B19">
        <v>1.2803</v>
      </c>
      <c r="C19">
        <v>1.2182999999999999</v>
      </c>
      <c r="D19">
        <v>1.1756</v>
      </c>
      <c r="E19">
        <v>1.5449999999999999</v>
      </c>
      <c r="F19" s="74"/>
      <c r="G19" s="74"/>
    </row>
    <row r="20" spans="1:7" x14ac:dyDescent="0.45">
      <c r="A20">
        <v>19.000000000000007</v>
      </c>
      <c r="B20">
        <v>1.2803</v>
      </c>
      <c r="C20">
        <v>1.2182999999999999</v>
      </c>
      <c r="D20">
        <v>1.1756</v>
      </c>
      <c r="E20">
        <v>1.5449999999999999</v>
      </c>
      <c r="F20" s="74"/>
      <c r="G20" s="74"/>
    </row>
    <row r="21" spans="1:7" x14ac:dyDescent="0.45">
      <c r="A21">
        <v>20.000000000000004</v>
      </c>
      <c r="B21">
        <v>1.2803</v>
      </c>
      <c r="C21">
        <v>1.2182999999999999</v>
      </c>
      <c r="D21">
        <v>1.1756</v>
      </c>
      <c r="E21">
        <v>1.5449999999999999</v>
      </c>
      <c r="F21" s="74"/>
      <c r="G21" s="74"/>
    </row>
    <row r="22" spans="1:7" x14ac:dyDescent="0.45">
      <c r="A22">
        <v>21.000000000000007</v>
      </c>
      <c r="B22">
        <v>1.2803</v>
      </c>
      <c r="C22">
        <v>1.2182999999999999</v>
      </c>
      <c r="D22">
        <v>1.1756</v>
      </c>
      <c r="E22">
        <v>1.5449999999999999</v>
      </c>
      <c r="F22" s="74"/>
      <c r="G22" s="74"/>
    </row>
    <row r="23" spans="1:7" x14ac:dyDescent="0.45">
      <c r="A23">
        <v>22.000000000000007</v>
      </c>
      <c r="B23">
        <v>1.2803</v>
      </c>
      <c r="C23">
        <v>1.2182999999999999</v>
      </c>
      <c r="D23">
        <v>1.1756</v>
      </c>
      <c r="E23">
        <v>1.5449999999999999</v>
      </c>
      <c r="F23" s="74"/>
      <c r="G23" s="74"/>
    </row>
    <row r="24" spans="1:7" x14ac:dyDescent="0.45">
      <c r="A24">
        <v>23.000000000000007</v>
      </c>
      <c r="B24">
        <v>1.2803</v>
      </c>
      <c r="C24">
        <v>1.2182999999999999</v>
      </c>
      <c r="D24">
        <v>1.1756</v>
      </c>
      <c r="E24">
        <v>1.5449999999999999</v>
      </c>
      <c r="F24" s="74"/>
      <c r="G24" s="74"/>
    </row>
    <row r="25" spans="1:7" x14ac:dyDescent="0.45">
      <c r="A25">
        <v>24.000000000000007</v>
      </c>
      <c r="B25">
        <v>1.2803</v>
      </c>
      <c r="C25">
        <v>1.2182999999999999</v>
      </c>
      <c r="D25">
        <v>1.1756</v>
      </c>
      <c r="E25">
        <v>1.5449999999999999</v>
      </c>
      <c r="F25" s="74"/>
      <c r="G25" s="74"/>
    </row>
    <row r="26" spans="1:7" x14ac:dyDescent="0.45">
      <c r="A26">
        <v>25.000000000000007</v>
      </c>
      <c r="B26">
        <v>1.2803</v>
      </c>
      <c r="C26">
        <v>1.2182999999999999</v>
      </c>
      <c r="D26">
        <v>1.1756</v>
      </c>
      <c r="E26">
        <v>1.5449999999999999</v>
      </c>
      <c r="F26" s="74"/>
      <c r="G26" s="74"/>
    </row>
    <row r="27" spans="1:7" x14ac:dyDescent="0.45">
      <c r="A27">
        <v>26.000000000000011</v>
      </c>
      <c r="B27">
        <v>1.2803</v>
      </c>
      <c r="C27">
        <v>1.2182999999999999</v>
      </c>
      <c r="D27">
        <v>1.1756</v>
      </c>
      <c r="E27">
        <v>1.5449999999999999</v>
      </c>
      <c r="F27" s="74"/>
      <c r="G27" s="74"/>
    </row>
    <row r="28" spans="1:7" x14ac:dyDescent="0.45">
      <c r="A28">
        <v>27.000000000000011</v>
      </c>
      <c r="B28">
        <v>1.2803</v>
      </c>
      <c r="C28">
        <v>1.2182999999999999</v>
      </c>
      <c r="D28">
        <v>1.1756</v>
      </c>
      <c r="E28">
        <v>1.5449999999999999</v>
      </c>
      <c r="F28" s="74"/>
      <c r="G28" s="74"/>
    </row>
    <row r="29" spans="1:7" x14ac:dyDescent="0.45">
      <c r="A29">
        <v>28.000000000000011</v>
      </c>
      <c r="B29">
        <v>1.2803</v>
      </c>
      <c r="C29">
        <v>1.2182999999999999</v>
      </c>
      <c r="D29">
        <v>1.1756</v>
      </c>
      <c r="E29">
        <v>1.5449999999999999</v>
      </c>
      <c r="F29" s="74"/>
      <c r="G29" s="74"/>
    </row>
    <row r="30" spans="1:7" x14ac:dyDescent="0.45">
      <c r="A30">
        <v>29.000000000000014</v>
      </c>
      <c r="B30">
        <v>1.2803</v>
      </c>
      <c r="C30">
        <v>1.2182999999999999</v>
      </c>
      <c r="D30">
        <v>1.1756</v>
      </c>
      <c r="E30">
        <v>1.5449999999999999</v>
      </c>
      <c r="F30" s="74"/>
      <c r="G30" s="74"/>
    </row>
    <row r="31" spans="1:7" x14ac:dyDescent="0.45">
      <c r="A31">
        <v>30.000000000000014</v>
      </c>
      <c r="B31">
        <v>1.2803</v>
      </c>
      <c r="C31">
        <v>1.2182999999999999</v>
      </c>
      <c r="D31">
        <v>1.1756</v>
      </c>
      <c r="E31">
        <v>1.5449999999999999</v>
      </c>
      <c r="F31" s="74"/>
      <c r="G31" s="74"/>
    </row>
    <row r="32" spans="1:7" x14ac:dyDescent="0.45">
      <c r="A32">
        <v>31.000000000000014</v>
      </c>
      <c r="B32">
        <v>1.2803</v>
      </c>
      <c r="C32">
        <v>1.2182999999999999</v>
      </c>
      <c r="D32">
        <v>1.1756</v>
      </c>
      <c r="E32">
        <v>1.5449999999999999</v>
      </c>
      <c r="F32" s="74"/>
      <c r="G32" s="74"/>
    </row>
    <row r="33" spans="1:7" x14ac:dyDescent="0.45">
      <c r="A33">
        <v>32.000000000000014</v>
      </c>
      <c r="B33">
        <v>1.2803</v>
      </c>
      <c r="C33">
        <v>1.2182999999999999</v>
      </c>
      <c r="D33">
        <v>1.1756</v>
      </c>
      <c r="E33">
        <v>1.5449999999999999</v>
      </c>
      <c r="F33" s="74"/>
      <c r="G33" s="74"/>
    </row>
    <row r="34" spans="1:7" x14ac:dyDescent="0.45">
      <c r="A34">
        <v>33.000000000000014</v>
      </c>
      <c r="B34">
        <v>1.2803</v>
      </c>
      <c r="C34">
        <v>1.2182999999999999</v>
      </c>
      <c r="D34">
        <v>1.1756</v>
      </c>
      <c r="E34">
        <v>1.5449999999999999</v>
      </c>
      <c r="F34" s="74"/>
      <c r="G34" s="74"/>
    </row>
    <row r="35" spans="1:7" x14ac:dyDescent="0.45">
      <c r="A35">
        <v>34.000000000000014</v>
      </c>
      <c r="B35">
        <v>1.2803</v>
      </c>
      <c r="C35">
        <v>1.2182999999999999</v>
      </c>
      <c r="D35">
        <v>1.1756</v>
      </c>
      <c r="E35">
        <v>1.5449999999999999</v>
      </c>
      <c r="F35" s="74"/>
      <c r="G35" s="74"/>
    </row>
    <row r="36" spans="1:7" x14ac:dyDescent="0.45">
      <c r="A36">
        <v>35.000000000000014</v>
      </c>
      <c r="B36">
        <v>1.2803</v>
      </c>
      <c r="C36">
        <v>1.2182999999999999</v>
      </c>
      <c r="D36">
        <v>1.1756</v>
      </c>
      <c r="E36">
        <v>1.5449999999999999</v>
      </c>
      <c r="F36" s="74"/>
      <c r="G36" s="74"/>
    </row>
    <row r="37" spans="1:7" x14ac:dyDescent="0.45">
      <c r="A37">
        <v>36.000000000000021</v>
      </c>
      <c r="B37">
        <v>1.2803</v>
      </c>
      <c r="C37">
        <v>1.2182999999999999</v>
      </c>
      <c r="D37">
        <v>1.1756</v>
      </c>
      <c r="E37">
        <v>1.5449999999999999</v>
      </c>
      <c r="F37" s="74"/>
      <c r="G37" s="74"/>
    </row>
    <row r="38" spans="1:7" x14ac:dyDescent="0.45">
      <c r="A38">
        <v>37.000000000000021</v>
      </c>
      <c r="B38">
        <v>1.2803</v>
      </c>
      <c r="C38">
        <v>1.2182999999999999</v>
      </c>
      <c r="D38">
        <v>1.1756</v>
      </c>
      <c r="E38">
        <v>1.5449999999999999</v>
      </c>
      <c r="F38" s="74"/>
      <c r="G38" s="74"/>
    </row>
    <row r="39" spans="1:7" x14ac:dyDescent="0.45">
      <c r="A39">
        <v>38.000000000000021</v>
      </c>
      <c r="B39">
        <v>1.2803</v>
      </c>
      <c r="C39">
        <v>1.2182999999999999</v>
      </c>
      <c r="D39">
        <v>1.1756</v>
      </c>
      <c r="E39">
        <v>1.5449999999999999</v>
      </c>
      <c r="F39" s="74"/>
      <c r="G39" s="74"/>
    </row>
    <row r="40" spans="1:7" x14ac:dyDescent="0.45">
      <c r="A40">
        <v>39.000000000000021</v>
      </c>
      <c r="B40">
        <v>1.2803</v>
      </c>
      <c r="C40">
        <v>1.2182999999999999</v>
      </c>
      <c r="D40">
        <v>1.1756</v>
      </c>
      <c r="E40">
        <v>1.5449999999999999</v>
      </c>
      <c r="F40" s="74"/>
      <c r="G40" s="74"/>
    </row>
    <row r="41" spans="1:7" x14ac:dyDescent="0.45">
      <c r="A41">
        <v>40.000000000000014</v>
      </c>
      <c r="B41">
        <v>1.2803</v>
      </c>
      <c r="C41">
        <v>1.2182999999999999</v>
      </c>
      <c r="D41">
        <v>1.1756</v>
      </c>
      <c r="E41">
        <v>1.5449999999999999</v>
      </c>
      <c r="F41" s="74"/>
      <c r="G41" s="74"/>
    </row>
    <row r="42" spans="1:7" x14ac:dyDescent="0.45">
      <c r="A42">
        <v>41.000000000000014</v>
      </c>
      <c r="B42">
        <v>1.2803</v>
      </c>
      <c r="C42">
        <v>1.2182999999999999</v>
      </c>
      <c r="D42">
        <v>1.1756</v>
      </c>
      <c r="E42">
        <v>1.5449999999999999</v>
      </c>
      <c r="F42" s="74"/>
      <c r="G42" s="74"/>
    </row>
    <row r="43" spans="1:7" x14ac:dyDescent="0.45">
      <c r="A43">
        <v>42.000000000000014</v>
      </c>
      <c r="B43">
        <v>1.2803</v>
      </c>
      <c r="C43">
        <v>1.2182999999999999</v>
      </c>
      <c r="D43">
        <v>1.1756</v>
      </c>
      <c r="E43">
        <v>1.5449999999999999</v>
      </c>
      <c r="F43" s="74"/>
      <c r="G43" s="74"/>
    </row>
    <row r="44" spans="1:7" x14ac:dyDescent="0.45">
      <c r="A44">
        <v>43.000000000000007</v>
      </c>
      <c r="B44">
        <v>1.2803</v>
      </c>
      <c r="C44">
        <v>1.2182999999999999</v>
      </c>
      <c r="D44">
        <v>1.1756</v>
      </c>
      <c r="E44">
        <v>1.5449999999999999</v>
      </c>
      <c r="F44" s="74"/>
      <c r="G44" s="74"/>
    </row>
    <row r="45" spans="1:7" x14ac:dyDescent="0.45">
      <c r="A45">
        <v>44</v>
      </c>
      <c r="B45">
        <v>1.2803</v>
      </c>
      <c r="C45">
        <v>1.2182999999999999</v>
      </c>
      <c r="D45">
        <v>1.1756</v>
      </c>
      <c r="E45">
        <v>1.5449999999999999</v>
      </c>
      <c r="F45" s="74"/>
      <c r="G45" s="74"/>
    </row>
    <row r="46" spans="1:7" x14ac:dyDescent="0.45">
      <c r="A46">
        <v>45</v>
      </c>
      <c r="B46">
        <v>1.2803</v>
      </c>
      <c r="C46">
        <v>1.2182999999999999</v>
      </c>
      <c r="D46">
        <v>1.1756</v>
      </c>
      <c r="E46">
        <v>1.5449999999999999</v>
      </c>
      <c r="F46" s="74"/>
      <c r="G46" s="74"/>
    </row>
    <row r="47" spans="1:7" x14ac:dyDescent="0.45">
      <c r="A47">
        <v>46</v>
      </c>
      <c r="B47">
        <v>1.2803</v>
      </c>
      <c r="C47">
        <v>1.2182999999999999</v>
      </c>
      <c r="D47">
        <v>1.1756</v>
      </c>
      <c r="E47">
        <v>1.5449999999999999</v>
      </c>
      <c r="F47" s="74"/>
      <c r="G47" s="74"/>
    </row>
    <row r="48" spans="1:7" x14ac:dyDescent="0.45">
      <c r="A48">
        <v>46.999999999999993</v>
      </c>
      <c r="B48">
        <v>1.2803</v>
      </c>
      <c r="C48">
        <v>1.2182999999999999</v>
      </c>
      <c r="D48">
        <v>1.1756</v>
      </c>
      <c r="E48">
        <v>1.5449999999999999</v>
      </c>
      <c r="F48" s="74"/>
      <c r="G48" s="74"/>
    </row>
    <row r="49" spans="1:7" x14ac:dyDescent="0.45">
      <c r="A49">
        <v>47.999999999999986</v>
      </c>
      <c r="B49">
        <v>1.2803</v>
      </c>
      <c r="C49">
        <v>1.2182999999999999</v>
      </c>
      <c r="D49">
        <v>1.1756</v>
      </c>
      <c r="E49">
        <v>1.5449999999999999</v>
      </c>
      <c r="F49" s="74"/>
      <c r="G49" s="74"/>
    </row>
    <row r="50" spans="1:7" x14ac:dyDescent="0.45">
      <c r="A50">
        <v>48.999999999999986</v>
      </c>
      <c r="B50">
        <v>1.2803</v>
      </c>
      <c r="C50">
        <v>1.2182999999999999</v>
      </c>
      <c r="D50">
        <v>1.1756</v>
      </c>
      <c r="E50">
        <v>1.5449999999999999</v>
      </c>
      <c r="F50" s="74"/>
      <c r="G50" s="74"/>
    </row>
    <row r="51" spans="1:7" x14ac:dyDescent="0.45">
      <c r="A51">
        <v>49.999999999999986</v>
      </c>
      <c r="B51">
        <v>1.2803</v>
      </c>
      <c r="C51">
        <v>1.2182999999999999</v>
      </c>
      <c r="D51">
        <v>1.1756</v>
      </c>
      <c r="E51">
        <v>1.5449999999999999</v>
      </c>
      <c r="F51" s="74"/>
      <c r="G51" s="74"/>
    </row>
    <row r="52" spans="1:7" x14ac:dyDescent="0.45">
      <c r="A52">
        <v>50.999999999999979</v>
      </c>
      <c r="B52">
        <v>1.2803</v>
      </c>
      <c r="C52">
        <v>1.2182999999999999</v>
      </c>
      <c r="D52">
        <v>1.1756</v>
      </c>
      <c r="E52">
        <v>1.5449999999999999</v>
      </c>
      <c r="F52" s="74"/>
      <c r="G52" s="74"/>
    </row>
    <row r="53" spans="1:7" x14ac:dyDescent="0.45">
      <c r="A53">
        <v>51.999999999999972</v>
      </c>
      <c r="B53">
        <v>1.2803</v>
      </c>
      <c r="C53">
        <v>1.2182999999999999</v>
      </c>
      <c r="D53">
        <v>1.1756</v>
      </c>
      <c r="E53">
        <v>1.5449999999999999</v>
      </c>
      <c r="F53" s="74"/>
      <c r="G53" s="74"/>
    </row>
    <row r="54" spans="1:7" x14ac:dyDescent="0.45">
      <c r="A54">
        <v>52.999999999999972</v>
      </c>
      <c r="B54">
        <v>1.2803</v>
      </c>
      <c r="C54">
        <v>1.2182999999999999</v>
      </c>
      <c r="D54">
        <v>1.1756</v>
      </c>
      <c r="E54">
        <v>1.5449999999999999</v>
      </c>
      <c r="F54" s="74"/>
      <c r="G54" s="74"/>
    </row>
    <row r="55" spans="1:7" x14ac:dyDescent="0.45">
      <c r="A55">
        <v>53.999999999999972</v>
      </c>
      <c r="B55">
        <v>1.2803</v>
      </c>
      <c r="C55">
        <v>1.2182999999999999</v>
      </c>
      <c r="D55">
        <v>1.1756</v>
      </c>
      <c r="E55">
        <v>1.5449999999999999</v>
      </c>
      <c r="F55" s="74"/>
      <c r="G55" s="74"/>
    </row>
    <row r="56" spans="1:7" x14ac:dyDescent="0.45">
      <c r="A56">
        <v>54.999999999999964</v>
      </c>
      <c r="B56">
        <v>1.2803</v>
      </c>
      <c r="C56">
        <v>1.2182999999999999</v>
      </c>
      <c r="D56">
        <v>1.1756</v>
      </c>
      <c r="E56">
        <v>1.5449999999999999</v>
      </c>
      <c r="F56" s="74"/>
      <c r="G56" s="74"/>
    </row>
    <row r="57" spans="1:7" x14ac:dyDescent="0.45">
      <c r="A57">
        <v>55.999999999999957</v>
      </c>
      <c r="B57">
        <v>1.2803</v>
      </c>
      <c r="C57">
        <v>1.2182999999999999</v>
      </c>
      <c r="D57">
        <v>1.1756</v>
      </c>
      <c r="E57">
        <v>1.5449999999999999</v>
      </c>
      <c r="F57" s="74"/>
      <c r="G57" s="74"/>
    </row>
    <row r="58" spans="1:7" x14ac:dyDescent="0.45">
      <c r="A58">
        <v>56.999999999999957</v>
      </c>
      <c r="B58">
        <v>1.2803</v>
      </c>
      <c r="C58">
        <v>1.2182999999999999</v>
      </c>
      <c r="D58">
        <v>1.1756</v>
      </c>
      <c r="E58">
        <v>1.5449999999999999</v>
      </c>
      <c r="F58" s="74"/>
      <c r="G58" s="74"/>
    </row>
    <row r="59" spans="1:7" x14ac:dyDescent="0.45">
      <c r="A59">
        <v>57.999999999999957</v>
      </c>
      <c r="B59">
        <v>1.2803</v>
      </c>
      <c r="C59">
        <v>1.2182999999999999</v>
      </c>
      <c r="D59">
        <v>1.1756</v>
      </c>
      <c r="E59">
        <v>1.5449999999999999</v>
      </c>
      <c r="F59" s="74"/>
      <c r="G59" s="74"/>
    </row>
    <row r="60" spans="1:7" x14ac:dyDescent="0.45">
      <c r="A60">
        <v>58.99999999999995</v>
      </c>
      <c r="B60">
        <v>1.2803</v>
      </c>
      <c r="C60">
        <v>1.2182999999999999</v>
      </c>
      <c r="D60">
        <v>1.1756</v>
      </c>
      <c r="E60">
        <v>1.5449999999999999</v>
      </c>
      <c r="F60" s="74"/>
      <c r="G60" s="74"/>
    </row>
    <row r="61" spans="1:7" x14ac:dyDescent="0.45">
      <c r="A61">
        <v>59.999999999999943</v>
      </c>
      <c r="B61">
        <v>1.2803</v>
      </c>
      <c r="C61">
        <v>1.2182999999999999</v>
      </c>
      <c r="D61">
        <v>1.1756</v>
      </c>
      <c r="E61">
        <v>1.5449999999999999</v>
      </c>
      <c r="F61" s="74"/>
      <c r="G61" s="74"/>
    </row>
    <row r="62" spans="1:7" x14ac:dyDescent="0.45">
      <c r="A62">
        <v>60.999999999999943</v>
      </c>
      <c r="B62">
        <v>1.2803</v>
      </c>
      <c r="C62">
        <v>1.2182999999999999</v>
      </c>
      <c r="D62">
        <v>1.1756</v>
      </c>
      <c r="E62">
        <v>1.5449999999999999</v>
      </c>
      <c r="F62" s="74"/>
      <c r="G62" s="74"/>
    </row>
    <row r="63" spans="1:7" x14ac:dyDescent="0.45">
      <c r="A63">
        <v>61.999999999999943</v>
      </c>
      <c r="B63">
        <v>1.2803</v>
      </c>
      <c r="C63">
        <v>1.2182999999999999</v>
      </c>
      <c r="D63">
        <v>1.1756</v>
      </c>
      <c r="E63">
        <v>1.5449999999999999</v>
      </c>
      <c r="F63" s="74"/>
      <c r="G63" s="74"/>
    </row>
    <row r="64" spans="1:7" x14ac:dyDescent="0.45">
      <c r="A64">
        <v>62.999999999999936</v>
      </c>
      <c r="B64">
        <v>1.2803</v>
      </c>
      <c r="C64">
        <v>1.2182999999999999</v>
      </c>
      <c r="D64">
        <v>1.1756</v>
      </c>
      <c r="E64">
        <v>1.5449999999999999</v>
      </c>
      <c r="F64" s="74"/>
      <c r="G64" s="74"/>
    </row>
    <row r="65" spans="1:7" x14ac:dyDescent="0.45">
      <c r="A65">
        <v>63.999999999999929</v>
      </c>
      <c r="B65">
        <v>1.2803</v>
      </c>
      <c r="C65">
        <v>1.2182999999999999</v>
      </c>
      <c r="D65">
        <v>1.1756</v>
      </c>
      <c r="E65">
        <v>1.5449999999999999</v>
      </c>
      <c r="F65" s="74"/>
      <c r="G65" s="74"/>
    </row>
    <row r="66" spans="1:7" x14ac:dyDescent="0.45">
      <c r="A66">
        <v>64.999999999999929</v>
      </c>
      <c r="B66">
        <v>1.2803</v>
      </c>
      <c r="C66">
        <v>1.2182999999999999</v>
      </c>
      <c r="D66">
        <v>1.1756</v>
      </c>
      <c r="E66">
        <v>1.5449999999999999</v>
      </c>
      <c r="F66" s="74"/>
      <c r="G66" s="74"/>
    </row>
    <row r="67" spans="1:7" x14ac:dyDescent="0.45">
      <c r="A67">
        <v>65.999999999999929</v>
      </c>
      <c r="B67">
        <v>1.2803</v>
      </c>
      <c r="C67">
        <v>1.2182999999999999</v>
      </c>
      <c r="D67">
        <v>1.1756</v>
      </c>
      <c r="E67">
        <v>1.5449999999999999</v>
      </c>
      <c r="F67" s="74"/>
      <c r="G67" s="74"/>
    </row>
    <row r="68" spans="1:7" x14ac:dyDescent="0.45">
      <c r="A68">
        <v>66.999999999999915</v>
      </c>
      <c r="B68">
        <v>1.2803</v>
      </c>
      <c r="C68">
        <v>1.2182999999999999</v>
      </c>
      <c r="D68">
        <v>1.1756</v>
      </c>
      <c r="E68">
        <v>1.5449999999999999</v>
      </c>
      <c r="F68" s="74"/>
      <c r="G68" s="74"/>
    </row>
    <row r="69" spans="1:7" x14ac:dyDescent="0.45">
      <c r="A69">
        <v>67.999999999999915</v>
      </c>
      <c r="B69">
        <v>1.2803</v>
      </c>
      <c r="C69">
        <v>1.2182999999999999</v>
      </c>
      <c r="D69">
        <v>1.1756</v>
      </c>
      <c r="E69">
        <v>1.5449999999999999</v>
      </c>
      <c r="F69" s="74"/>
      <c r="G69" s="74"/>
    </row>
    <row r="70" spans="1:7" x14ac:dyDescent="0.45">
      <c r="A70">
        <v>68.999999999999915</v>
      </c>
      <c r="B70">
        <v>1.2803</v>
      </c>
      <c r="C70">
        <v>1.2182999999999999</v>
      </c>
      <c r="D70">
        <v>1.1756</v>
      </c>
      <c r="E70">
        <v>1.5449999999999999</v>
      </c>
      <c r="F70" s="74"/>
      <c r="G70" s="74"/>
    </row>
    <row r="71" spans="1:7" x14ac:dyDescent="0.45">
      <c r="A71">
        <v>69.999999999999915</v>
      </c>
      <c r="B71">
        <v>1.2803</v>
      </c>
      <c r="C71">
        <v>1.2182999999999999</v>
      </c>
      <c r="D71">
        <v>1.1756</v>
      </c>
      <c r="E71">
        <v>1.5449999999999999</v>
      </c>
      <c r="F71" s="74"/>
      <c r="G71" s="74"/>
    </row>
    <row r="72" spans="1:7" x14ac:dyDescent="0.45">
      <c r="A72">
        <v>70.999999999999915</v>
      </c>
      <c r="B72">
        <v>1.2803</v>
      </c>
      <c r="C72">
        <v>1.2182999999999999</v>
      </c>
      <c r="D72">
        <v>1.1756</v>
      </c>
      <c r="E72">
        <v>1.5449999999999999</v>
      </c>
      <c r="F72" s="74"/>
      <c r="G72" s="74"/>
    </row>
    <row r="73" spans="1:7" x14ac:dyDescent="0.45">
      <c r="A73">
        <v>71.999999999999901</v>
      </c>
      <c r="B73">
        <v>1.2803</v>
      </c>
      <c r="C73">
        <v>1.2182999999999999</v>
      </c>
      <c r="D73">
        <v>1.1756</v>
      </c>
      <c r="E73">
        <v>1.5449999999999999</v>
      </c>
      <c r="F73" s="74"/>
      <c r="G73" s="74"/>
    </row>
    <row r="74" spans="1:7" x14ac:dyDescent="0.45">
      <c r="A74">
        <v>72.999999999999901</v>
      </c>
      <c r="B74">
        <v>1.2803</v>
      </c>
      <c r="C74">
        <v>1.2182999999999999</v>
      </c>
      <c r="D74">
        <v>1.1756</v>
      </c>
      <c r="E74">
        <v>1.5449999999999999</v>
      </c>
      <c r="F74" s="74"/>
      <c r="G74" s="74"/>
    </row>
    <row r="75" spans="1:7" x14ac:dyDescent="0.45">
      <c r="A75">
        <v>73.999999999999901</v>
      </c>
      <c r="B75">
        <v>1.2803</v>
      </c>
      <c r="C75">
        <v>1.2182999999999999</v>
      </c>
      <c r="D75">
        <v>1.1756</v>
      </c>
      <c r="E75">
        <v>1.5449999999999999</v>
      </c>
      <c r="F75" s="74"/>
      <c r="G75" s="74"/>
    </row>
    <row r="76" spans="1:7" x14ac:dyDescent="0.45">
      <c r="A76">
        <v>74.999999999999886</v>
      </c>
      <c r="B76">
        <v>1.2803</v>
      </c>
      <c r="C76">
        <v>1.2182999999999999</v>
      </c>
      <c r="D76">
        <v>1.1756</v>
      </c>
      <c r="E76">
        <v>1.5449999999999999</v>
      </c>
      <c r="F76" s="74"/>
      <c r="G76" s="74"/>
    </row>
    <row r="77" spans="1:7" x14ac:dyDescent="0.45">
      <c r="A77">
        <v>75.999999999999886</v>
      </c>
      <c r="B77">
        <v>1.2803</v>
      </c>
      <c r="C77">
        <v>1.2182999999999999</v>
      </c>
      <c r="D77">
        <v>1.1756</v>
      </c>
      <c r="E77">
        <v>1.5449999999999999</v>
      </c>
      <c r="F77" s="74"/>
      <c r="G77" s="74"/>
    </row>
    <row r="78" spans="1:7" x14ac:dyDescent="0.45">
      <c r="A78">
        <v>76.999999999999886</v>
      </c>
      <c r="B78">
        <v>1.2803</v>
      </c>
      <c r="C78">
        <v>1.2182999999999999</v>
      </c>
      <c r="D78">
        <v>1.1756</v>
      </c>
      <c r="E78">
        <v>1.5449999999999999</v>
      </c>
      <c r="F78" s="74"/>
      <c r="G78" s="74"/>
    </row>
    <row r="79" spans="1:7" x14ac:dyDescent="0.45">
      <c r="A79">
        <v>77.999999999999886</v>
      </c>
      <c r="B79">
        <v>1.2803</v>
      </c>
      <c r="C79">
        <v>1.2182999999999999</v>
      </c>
      <c r="D79">
        <v>1.1756</v>
      </c>
      <c r="E79">
        <v>1.5449999999999999</v>
      </c>
      <c r="F79" s="74"/>
      <c r="G79" s="74"/>
    </row>
    <row r="80" spans="1:7" x14ac:dyDescent="0.45">
      <c r="A80">
        <v>78.999999999999886</v>
      </c>
      <c r="B80">
        <v>1.2803</v>
      </c>
      <c r="C80">
        <v>1.2182999999999999</v>
      </c>
      <c r="D80">
        <v>1.1756</v>
      </c>
      <c r="E80">
        <v>1.5449999999999999</v>
      </c>
      <c r="F80" s="74"/>
      <c r="G80" s="74"/>
    </row>
    <row r="81" spans="1:7" x14ac:dyDescent="0.45">
      <c r="A81">
        <v>79.999999999999872</v>
      </c>
      <c r="B81">
        <v>1.2803</v>
      </c>
      <c r="C81">
        <v>1.2182999999999999</v>
      </c>
      <c r="D81">
        <v>1.1756</v>
      </c>
      <c r="E81">
        <v>1.5449999999999999</v>
      </c>
      <c r="F81" s="74"/>
      <c r="G81" s="74"/>
    </row>
    <row r="82" spans="1:7" x14ac:dyDescent="0.45">
      <c r="A82">
        <v>80.999999999999872</v>
      </c>
      <c r="B82">
        <v>1.2803</v>
      </c>
      <c r="C82">
        <v>1.2182999999999999</v>
      </c>
      <c r="D82">
        <v>1.1756</v>
      </c>
      <c r="E82">
        <v>1.5449999999999999</v>
      </c>
      <c r="F82" s="74"/>
      <c r="G82" s="74"/>
    </row>
    <row r="83" spans="1:7" x14ac:dyDescent="0.45">
      <c r="A83">
        <v>81.999999999999872</v>
      </c>
      <c r="B83">
        <v>1.2803</v>
      </c>
      <c r="C83">
        <v>1.2182999999999999</v>
      </c>
      <c r="D83">
        <v>1.1756</v>
      </c>
      <c r="E83">
        <v>1.5449999999999999</v>
      </c>
      <c r="F83" s="74"/>
      <c r="G83" s="74"/>
    </row>
    <row r="84" spans="1:7" x14ac:dyDescent="0.45">
      <c r="A84">
        <v>82.999999999999858</v>
      </c>
      <c r="B84">
        <v>1.2803</v>
      </c>
      <c r="C84">
        <v>1.2182999999999999</v>
      </c>
      <c r="D84">
        <v>1.1756</v>
      </c>
      <c r="E84">
        <v>1.5449999999999999</v>
      </c>
      <c r="F84" s="74"/>
      <c r="G84" s="74"/>
    </row>
    <row r="85" spans="1:7" x14ac:dyDescent="0.45">
      <c r="A85">
        <v>83.999999999999858</v>
      </c>
      <c r="B85">
        <v>1.2803</v>
      </c>
      <c r="C85">
        <v>1.2182999999999999</v>
      </c>
      <c r="D85">
        <v>1.1756</v>
      </c>
      <c r="E85">
        <v>1.5449999999999999</v>
      </c>
      <c r="F85" s="74"/>
      <c r="G85" s="74"/>
    </row>
    <row r="86" spans="1:7" x14ac:dyDescent="0.45">
      <c r="A86">
        <v>84.999999999999858</v>
      </c>
      <c r="B86">
        <v>1.2803</v>
      </c>
      <c r="C86">
        <v>1.2182999999999999</v>
      </c>
      <c r="D86">
        <v>1.1756</v>
      </c>
      <c r="E86">
        <v>1.5449999999999999</v>
      </c>
      <c r="F86" s="74"/>
      <c r="G86" s="74"/>
    </row>
    <row r="87" spans="1:7" x14ac:dyDescent="0.45">
      <c r="A87">
        <v>85.999999999999858</v>
      </c>
      <c r="B87">
        <v>1.2803</v>
      </c>
      <c r="C87">
        <v>1.2182999999999999</v>
      </c>
      <c r="D87">
        <v>1.1756</v>
      </c>
      <c r="E87">
        <v>1.5449999999999999</v>
      </c>
      <c r="F87" s="74"/>
      <c r="G87" s="74"/>
    </row>
    <row r="88" spans="1:7" x14ac:dyDescent="0.45">
      <c r="A88">
        <v>86.999999999999858</v>
      </c>
      <c r="B88">
        <v>1.2803</v>
      </c>
      <c r="C88">
        <v>1.2182999999999999</v>
      </c>
      <c r="D88">
        <v>1.1756</v>
      </c>
      <c r="E88">
        <v>1.5449999999999999</v>
      </c>
      <c r="F88" s="74"/>
      <c r="G88" s="74"/>
    </row>
    <row r="89" spans="1:7" x14ac:dyDescent="0.45">
      <c r="A89">
        <v>87.999999999999844</v>
      </c>
      <c r="B89">
        <v>1.2803</v>
      </c>
      <c r="C89">
        <v>1.2182999999999999</v>
      </c>
      <c r="D89">
        <v>1.1756</v>
      </c>
      <c r="E89">
        <v>1.5449999999999999</v>
      </c>
      <c r="F89" s="74"/>
      <c r="G89" s="74"/>
    </row>
    <row r="90" spans="1:7" x14ac:dyDescent="0.45">
      <c r="A90">
        <v>88.999999999999844</v>
      </c>
      <c r="B90">
        <v>1.2803</v>
      </c>
      <c r="C90">
        <v>1.2182999999999999</v>
      </c>
      <c r="D90">
        <v>1.1756</v>
      </c>
      <c r="E90">
        <v>1.5449999999999999</v>
      </c>
      <c r="F90" s="74"/>
      <c r="G90" s="74"/>
    </row>
    <row r="91" spans="1:7" x14ac:dyDescent="0.45">
      <c r="A91">
        <v>89.999999999999844</v>
      </c>
      <c r="B91">
        <v>1.2803</v>
      </c>
      <c r="C91">
        <v>1.2182999999999999</v>
      </c>
      <c r="D91">
        <v>1.1756</v>
      </c>
      <c r="E91">
        <v>1.5449999999999999</v>
      </c>
      <c r="F91" s="74"/>
      <c r="G91" s="74"/>
    </row>
    <row r="92" spans="1:7" x14ac:dyDescent="0.45">
      <c r="A92">
        <v>90.999999999999829</v>
      </c>
      <c r="B92">
        <v>1.2803</v>
      </c>
      <c r="C92">
        <v>1.2182999999999999</v>
      </c>
      <c r="D92">
        <v>1.1756</v>
      </c>
      <c r="E92">
        <v>1.5449999999999999</v>
      </c>
      <c r="F92" s="74"/>
      <c r="G92" s="74"/>
    </row>
    <row r="93" spans="1:7" x14ac:dyDescent="0.45">
      <c r="A93">
        <v>91.999999999999829</v>
      </c>
      <c r="B93">
        <v>1.2803</v>
      </c>
      <c r="C93">
        <v>1.2182999999999999</v>
      </c>
      <c r="D93">
        <v>1.1756</v>
      </c>
      <c r="E93">
        <v>1.5449999999999999</v>
      </c>
      <c r="F93" s="74"/>
      <c r="G93" s="74"/>
    </row>
    <row r="94" spans="1:7" x14ac:dyDescent="0.45">
      <c r="A94">
        <v>92.999999999999829</v>
      </c>
      <c r="B94">
        <v>1.2803</v>
      </c>
      <c r="C94">
        <v>1.2182999999999999</v>
      </c>
      <c r="D94">
        <v>1.1756</v>
      </c>
      <c r="E94">
        <v>1.5449999999999999</v>
      </c>
      <c r="F94" s="74"/>
      <c r="G94" s="74"/>
    </row>
    <row r="95" spans="1:7" x14ac:dyDescent="0.45">
      <c r="A95">
        <v>93.999999999999829</v>
      </c>
      <c r="B95">
        <v>1.2803</v>
      </c>
      <c r="C95">
        <v>1.2182999999999999</v>
      </c>
      <c r="D95">
        <v>1.1756</v>
      </c>
      <c r="E95">
        <v>1.5449999999999999</v>
      </c>
      <c r="F95" s="74"/>
      <c r="G95" s="74"/>
    </row>
    <row r="96" spans="1:7" x14ac:dyDescent="0.45">
      <c r="A96">
        <v>94.999999999999829</v>
      </c>
      <c r="B96">
        <v>1.2803</v>
      </c>
      <c r="C96">
        <v>1.2182999999999999</v>
      </c>
      <c r="D96">
        <v>1.1756</v>
      </c>
      <c r="E96">
        <v>1.5449999999999999</v>
      </c>
      <c r="F96" s="74"/>
      <c r="G96" s="74"/>
    </row>
    <row r="97" spans="1:7" x14ac:dyDescent="0.45">
      <c r="A97">
        <v>95.999999999999815</v>
      </c>
      <c r="B97">
        <v>1.2803</v>
      </c>
      <c r="C97">
        <v>1.2182999999999999</v>
      </c>
      <c r="D97">
        <v>1.1756</v>
      </c>
      <c r="E97">
        <v>1.5449999999999999</v>
      </c>
      <c r="F97" s="74"/>
      <c r="G97" s="74"/>
    </row>
    <row r="98" spans="1:7" x14ac:dyDescent="0.45">
      <c r="A98">
        <v>96.999999999999815</v>
      </c>
      <c r="B98">
        <v>1.2803</v>
      </c>
      <c r="C98">
        <v>1.2182999999999999</v>
      </c>
      <c r="D98">
        <v>1.1756</v>
      </c>
      <c r="E98">
        <v>1.5449999999999999</v>
      </c>
      <c r="F98" s="74"/>
      <c r="G98" s="74"/>
    </row>
    <row r="99" spans="1:7" x14ac:dyDescent="0.45">
      <c r="A99">
        <v>97.999999999999815</v>
      </c>
      <c r="B99">
        <v>1.2803</v>
      </c>
      <c r="C99">
        <v>1.2182999999999999</v>
      </c>
      <c r="D99">
        <v>1.1756</v>
      </c>
      <c r="E99">
        <v>1.5449999999999999</v>
      </c>
      <c r="F99" s="74"/>
      <c r="G99" s="74"/>
    </row>
    <row r="100" spans="1:7" x14ac:dyDescent="0.45">
      <c r="A100">
        <v>98.999999999999801</v>
      </c>
      <c r="B100">
        <v>1.2803</v>
      </c>
      <c r="C100">
        <v>1.2182999999999999</v>
      </c>
      <c r="D100">
        <v>1.1756</v>
      </c>
      <c r="E100">
        <v>1.5449999999999999</v>
      </c>
      <c r="F100" s="74"/>
      <c r="G100" s="74"/>
    </row>
    <row r="101" spans="1:7" x14ac:dyDescent="0.45">
      <c r="A101">
        <v>99.999999999999801</v>
      </c>
      <c r="B101">
        <v>1.2803</v>
      </c>
      <c r="C101">
        <v>1.2182999999999999</v>
      </c>
      <c r="D101">
        <v>1.1756</v>
      </c>
      <c r="E101">
        <v>1.5449999999999999</v>
      </c>
      <c r="F101" s="74"/>
      <c r="G101" s="74"/>
    </row>
    <row r="102" spans="1:7" x14ac:dyDescent="0.45">
      <c r="A102">
        <v>100.9999999999998</v>
      </c>
      <c r="B102">
        <v>1.2803</v>
      </c>
      <c r="C102">
        <v>1.2182999999999999</v>
      </c>
      <c r="D102">
        <v>1.1756</v>
      </c>
      <c r="E102">
        <v>1.5449999999999999</v>
      </c>
      <c r="F102" s="74"/>
      <c r="G102" s="74"/>
    </row>
    <row r="103" spans="1:7" x14ac:dyDescent="0.45">
      <c r="A103">
        <v>101.9999999999998</v>
      </c>
      <c r="B103">
        <v>1.2803</v>
      </c>
      <c r="C103">
        <v>1.2182999999999999</v>
      </c>
      <c r="D103">
        <v>1.1756</v>
      </c>
      <c r="E103">
        <v>1.5449999999999999</v>
      </c>
      <c r="F103" s="74"/>
      <c r="G103" s="74"/>
    </row>
    <row r="104" spans="1:7" x14ac:dyDescent="0.45">
      <c r="A104">
        <v>102.9999999999998</v>
      </c>
      <c r="B104">
        <v>1.2803</v>
      </c>
      <c r="C104">
        <v>1.2182999999999999</v>
      </c>
      <c r="D104">
        <v>1.1756</v>
      </c>
      <c r="E104">
        <v>1.5449999999999999</v>
      </c>
      <c r="F104" s="74"/>
      <c r="G104" s="74"/>
    </row>
    <row r="105" spans="1:7" x14ac:dyDescent="0.45">
      <c r="A105">
        <v>103.99999999999979</v>
      </c>
      <c r="B105">
        <v>1.2803</v>
      </c>
      <c r="C105">
        <v>1.2182999999999999</v>
      </c>
      <c r="D105">
        <v>1.1756</v>
      </c>
      <c r="E105">
        <v>1.5449999999999999</v>
      </c>
      <c r="F105" s="74"/>
      <c r="G105" s="74"/>
    </row>
    <row r="106" spans="1:7" x14ac:dyDescent="0.45">
      <c r="A106">
        <v>104.99999999999979</v>
      </c>
      <c r="B106">
        <v>1.2803</v>
      </c>
      <c r="C106">
        <v>1.2182999999999999</v>
      </c>
      <c r="D106">
        <v>1.1756</v>
      </c>
      <c r="E106">
        <v>1.5449999999999999</v>
      </c>
      <c r="F106" s="74"/>
      <c r="G106" s="74"/>
    </row>
    <row r="107" spans="1:7" x14ac:dyDescent="0.45">
      <c r="A107">
        <v>105.99999999999979</v>
      </c>
      <c r="B107">
        <v>1.2803</v>
      </c>
      <c r="C107">
        <v>1.2182999999999999</v>
      </c>
      <c r="D107">
        <v>1.1756</v>
      </c>
      <c r="E107">
        <v>1.5449999999999999</v>
      </c>
      <c r="F107" s="74"/>
      <c r="G107" s="74"/>
    </row>
    <row r="108" spans="1:7" x14ac:dyDescent="0.45">
      <c r="A108">
        <v>106.99999999999977</v>
      </c>
      <c r="B108">
        <v>1.2803</v>
      </c>
      <c r="C108">
        <v>1.2182999999999999</v>
      </c>
      <c r="D108">
        <v>1.1756</v>
      </c>
      <c r="E108">
        <v>1.5449999999999999</v>
      </c>
      <c r="F108" s="74"/>
      <c r="G108" s="74"/>
    </row>
    <row r="109" spans="1:7" x14ac:dyDescent="0.45">
      <c r="A109">
        <v>107.99999999999977</v>
      </c>
      <c r="B109">
        <v>1.2803</v>
      </c>
      <c r="C109">
        <v>1.2182999999999999</v>
      </c>
      <c r="D109">
        <v>1.1756</v>
      </c>
      <c r="E109">
        <v>1.5449999999999999</v>
      </c>
      <c r="F109" s="74"/>
      <c r="G109" s="74"/>
    </row>
    <row r="110" spans="1:7" x14ac:dyDescent="0.45">
      <c r="A110">
        <v>108.99999999999977</v>
      </c>
      <c r="B110">
        <v>1.2803</v>
      </c>
      <c r="C110">
        <v>1.2182999999999999</v>
      </c>
      <c r="D110">
        <v>1.1756</v>
      </c>
      <c r="E110">
        <v>1.5449999999999999</v>
      </c>
      <c r="F110" s="74"/>
      <c r="G110" s="74"/>
    </row>
    <row r="111" spans="1:7" x14ac:dyDescent="0.45">
      <c r="A111">
        <v>109.99999999999977</v>
      </c>
      <c r="B111">
        <v>1.2803</v>
      </c>
      <c r="C111">
        <v>1.2182999999999999</v>
      </c>
      <c r="D111">
        <v>1.1756</v>
      </c>
      <c r="E111">
        <v>1.5449999999999999</v>
      </c>
      <c r="F111" s="74"/>
      <c r="G111" s="74"/>
    </row>
    <row r="112" spans="1:7" x14ac:dyDescent="0.45">
      <c r="A112">
        <v>110.99999999999977</v>
      </c>
      <c r="B112">
        <v>1.2803</v>
      </c>
      <c r="C112">
        <v>1.2182999999999999</v>
      </c>
      <c r="D112">
        <v>1.1756</v>
      </c>
      <c r="E112">
        <v>1.5449999999999999</v>
      </c>
      <c r="F112" s="74"/>
      <c r="G112" s="74"/>
    </row>
    <row r="113" spans="1:7" x14ac:dyDescent="0.45">
      <c r="A113">
        <v>111.99999999999976</v>
      </c>
      <c r="B113">
        <v>1.2803</v>
      </c>
      <c r="C113">
        <v>1.2182999999999999</v>
      </c>
      <c r="D113">
        <v>1.1756</v>
      </c>
      <c r="E113">
        <v>1.5449999999999999</v>
      </c>
      <c r="F113" s="74"/>
      <c r="G113" s="74"/>
    </row>
    <row r="114" spans="1:7" x14ac:dyDescent="0.45">
      <c r="A114">
        <v>112.99999999999976</v>
      </c>
      <c r="B114">
        <v>1.2803</v>
      </c>
      <c r="C114">
        <v>1.2182999999999999</v>
      </c>
      <c r="D114">
        <v>1.1756</v>
      </c>
      <c r="E114">
        <v>1.5449999999999999</v>
      </c>
      <c r="F114" s="74"/>
      <c r="G114" s="74"/>
    </row>
    <row r="115" spans="1:7" x14ac:dyDescent="0.45">
      <c r="A115">
        <v>113.99999999999976</v>
      </c>
      <c r="B115">
        <v>1.2803</v>
      </c>
      <c r="C115">
        <v>1.2182999999999999</v>
      </c>
      <c r="D115">
        <v>1.1756</v>
      </c>
      <c r="E115">
        <v>1.5449999999999999</v>
      </c>
      <c r="F115" s="74"/>
      <c r="G115" s="74"/>
    </row>
    <row r="116" spans="1:7" x14ac:dyDescent="0.45">
      <c r="A116">
        <v>114.99999999999974</v>
      </c>
      <c r="B116">
        <v>1.2803</v>
      </c>
      <c r="C116">
        <v>1.2182999999999999</v>
      </c>
      <c r="D116">
        <v>1.1756</v>
      </c>
      <c r="E116">
        <v>1.5449999999999999</v>
      </c>
      <c r="F116" s="74"/>
      <c r="G116" s="74"/>
    </row>
    <row r="117" spans="1:7" x14ac:dyDescent="0.45">
      <c r="A117">
        <v>115.99999999999974</v>
      </c>
      <c r="B117">
        <v>1.2803</v>
      </c>
      <c r="C117">
        <v>1.2182999999999999</v>
      </c>
      <c r="D117">
        <v>1.1756</v>
      </c>
      <c r="E117">
        <v>1.5449999999999999</v>
      </c>
      <c r="F117" s="74"/>
      <c r="G117" s="74"/>
    </row>
    <row r="118" spans="1:7" x14ac:dyDescent="0.45">
      <c r="A118">
        <v>116.99999999999974</v>
      </c>
      <c r="B118">
        <v>1.2803</v>
      </c>
      <c r="C118">
        <v>1.2182999999999999</v>
      </c>
      <c r="D118">
        <v>1.1756</v>
      </c>
      <c r="E118">
        <v>1.5449999999999999</v>
      </c>
      <c r="F118" s="74"/>
      <c r="G118" s="74"/>
    </row>
    <row r="119" spans="1:7" x14ac:dyDescent="0.45">
      <c r="A119">
        <v>117.99999999999974</v>
      </c>
      <c r="B119">
        <v>1.2803</v>
      </c>
      <c r="C119">
        <v>1.2182999999999999</v>
      </c>
      <c r="D119">
        <v>1.1756</v>
      </c>
      <c r="E119">
        <v>1.5449999999999999</v>
      </c>
      <c r="F119" s="74"/>
      <c r="G119" s="74"/>
    </row>
    <row r="120" spans="1:7" x14ac:dyDescent="0.45">
      <c r="A120">
        <v>118.99999999999974</v>
      </c>
      <c r="B120">
        <v>1.2803</v>
      </c>
      <c r="C120">
        <v>1.2182999999999999</v>
      </c>
      <c r="D120">
        <v>1.1756</v>
      </c>
      <c r="E120">
        <v>1.5449999999999999</v>
      </c>
      <c r="F120" s="74"/>
      <c r="G120" s="74"/>
    </row>
    <row r="121" spans="1:7" x14ac:dyDescent="0.45">
      <c r="A121">
        <v>119.99999999999973</v>
      </c>
      <c r="B121">
        <v>1.2803</v>
      </c>
      <c r="C121">
        <v>1.2182999999999999</v>
      </c>
      <c r="D121">
        <v>1.1756</v>
      </c>
      <c r="E121">
        <v>1.5449999999999999</v>
      </c>
      <c r="F121" s="74"/>
      <c r="G121" s="74"/>
    </row>
    <row r="122" spans="1:7" x14ac:dyDescent="0.45">
      <c r="A122">
        <v>120.99999999999973</v>
      </c>
      <c r="B122">
        <v>1.2803</v>
      </c>
      <c r="C122">
        <v>1.2182999999999999</v>
      </c>
      <c r="D122">
        <v>1.1756</v>
      </c>
      <c r="E122">
        <v>1.5449999999999999</v>
      </c>
      <c r="F122" s="74"/>
      <c r="G122" s="74"/>
    </row>
    <row r="123" spans="1:7" x14ac:dyDescent="0.45">
      <c r="A123">
        <v>121.99999999999973</v>
      </c>
      <c r="B123">
        <v>1.2803</v>
      </c>
      <c r="C123">
        <v>1.2182999999999999</v>
      </c>
      <c r="D123">
        <v>1.1756</v>
      </c>
      <c r="E123">
        <v>1.5449999999999999</v>
      </c>
      <c r="F123" s="74"/>
      <c r="G123" s="74"/>
    </row>
    <row r="124" spans="1:7" x14ac:dyDescent="0.45">
      <c r="A124">
        <v>122.99999999999972</v>
      </c>
      <c r="B124">
        <v>1.2803</v>
      </c>
      <c r="C124">
        <v>1.2182999999999999</v>
      </c>
      <c r="D124">
        <v>1.1756</v>
      </c>
      <c r="E124">
        <v>1.5449999999999999</v>
      </c>
      <c r="F124" s="74"/>
      <c r="G124" s="74"/>
    </row>
    <row r="125" spans="1:7" x14ac:dyDescent="0.45">
      <c r="A125">
        <v>123.99999999999972</v>
      </c>
      <c r="B125">
        <v>1.2803</v>
      </c>
      <c r="C125">
        <v>1.2182999999999999</v>
      </c>
      <c r="D125">
        <v>1.1756</v>
      </c>
      <c r="E125">
        <v>1.5449999999999999</v>
      </c>
      <c r="F125" s="74"/>
      <c r="G125" s="74"/>
    </row>
    <row r="126" spans="1:7" x14ac:dyDescent="0.45">
      <c r="A126">
        <v>124.99999999999972</v>
      </c>
      <c r="B126">
        <v>1.2803</v>
      </c>
      <c r="C126">
        <v>1.2182999999999999</v>
      </c>
      <c r="D126">
        <v>1.1756</v>
      </c>
      <c r="E126">
        <v>1.5449999999999999</v>
      </c>
      <c r="F126" s="74"/>
      <c r="G126" s="74"/>
    </row>
    <row r="127" spans="1:7" x14ac:dyDescent="0.45">
      <c r="A127">
        <v>125.99999999999972</v>
      </c>
      <c r="B127">
        <v>1.2803</v>
      </c>
      <c r="C127">
        <v>1.2182999999999999</v>
      </c>
      <c r="D127">
        <v>1.1756</v>
      </c>
      <c r="E127">
        <v>1.5449999999999999</v>
      </c>
      <c r="F127" s="74"/>
      <c r="G127" s="74"/>
    </row>
    <row r="128" spans="1:7" x14ac:dyDescent="0.45">
      <c r="A128">
        <v>126.99999999999972</v>
      </c>
      <c r="B128">
        <v>1.2803</v>
      </c>
      <c r="C128">
        <v>1.2182999999999999</v>
      </c>
      <c r="D128">
        <v>1.1756</v>
      </c>
      <c r="E128">
        <v>1.5449999999999999</v>
      </c>
      <c r="F128" s="74"/>
      <c r="G128" s="74"/>
    </row>
    <row r="129" spans="1:7" x14ac:dyDescent="0.45">
      <c r="A129">
        <v>127.9999999999997</v>
      </c>
      <c r="B129">
        <v>1.2803</v>
      </c>
      <c r="C129">
        <v>1.2182999999999999</v>
      </c>
      <c r="D129">
        <v>1.1756</v>
      </c>
      <c r="E129">
        <v>1.5449999999999999</v>
      </c>
      <c r="F129" s="74"/>
      <c r="G129" s="74"/>
    </row>
    <row r="130" spans="1:7" x14ac:dyDescent="0.45">
      <c r="A130">
        <v>128.99999999999972</v>
      </c>
      <c r="B130">
        <v>1.2803</v>
      </c>
      <c r="C130">
        <v>1.2182999999999999</v>
      </c>
      <c r="D130">
        <v>1.1756</v>
      </c>
      <c r="E130">
        <v>1.5449999999999999</v>
      </c>
      <c r="F130" s="74"/>
      <c r="G130" s="74"/>
    </row>
    <row r="131" spans="1:7" x14ac:dyDescent="0.45">
      <c r="A131">
        <v>129.99999999999969</v>
      </c>
      <c r="B131">
        <v>1.2803</v>
      </c>
      <c r="C131">
        <v>1.2182999999999999</v>
      </c>
      <c r="D131">
        <v>1.1756</v>
      </c>
      <c r="E131">
        <v>1.5449999999999999</v>
      </c>
      <c r="F131" s="74"/>
      <c r="G131" s="74"/>
    </row>
    <row r="132" spans="1:7" x14ac:dyDescent="0.45">
      <c r="A132">
        <v>130.99999999999969</v>
      </c>
      <c r="B132">
        <v>1.2803</v>
      </c>
      <c r="C132">
        <v>1.2182999999999999</v>
      </c>
      <c r="D132">
        <v>1.1756</v>
      </c>
      <c r="E132">
        <v>1.5449999999999999</v>
      </c>
      <c r="F132" s="74"/>
      <c r="G132" s="74"/>
    </row>
    <row r="133" spans="1:7" x14ac:dyDescent="0.45">
      <c r="A133">
        <v>131.99999999999969</v>
      </c>
      <c r="B133">
        <v>1.2803</v>
      </c>
      <c r="C133">
        <v>1.2182999999999999</v>
      </c>
      <c r="D133">
        <v>1.1756</v>
      </c>
      <c r="E133">
        <v>1.5449999999999999</v>
      </c>
      <c r="F133" s="74"/>
      <c r="G133" s="74"/>
    </row>
    <row r="134" spans="1:7" x14ac:dyDescent="0.45">
      <c r="A134">
        <v>132.99999999999969</v>
      </c>
      <c r="B134">
        <v>1.2803</v>
      </c>
      <c r="C134">
        <v>1.2182999999999999</v>
      </c>
      <c r="D134">
        <v>1.1756</v>
      </c>
      <c r="E134">
        <v>1.5449999999999999</v>
      </c>
      <c r="F134" s="74"/>
      <c r="G134" s="74"/>
    </row>
    <row r="135" spans="1:7" x14ac:dyDescent="0.45">
      <c r="A135">
        <v>133.99999999999969</v>
      </c>
      <c r="B135">
        <v>1.2803</v>
      </c>
      <c r="C135">
        <v>1.2182999999999999</v>
      </c>
      <c r="D135">
        <v>1.1756</v>
      </c>
      <c r="E135">
        <v>1.5449999999999999</v>
      </c>
      <c r="F135" s="74"/>
      <c r="G135" s="74"/>
    </row>
    <row r="136" spans="1:7" x14ac:dyDescent="0.45">
      <c r="A136">
        <v>134.99999999999969</v>
      </c>
      <c r="B136">
        <v>1.2803</v>
      </c>
      <c r="C136">
        <v>1.2182999999999999</v>
      </c>
      <c r="D136">
        <v>1.1756</v>
      </c>
      <c r="E136">
        <v>1.5449999999999999</v>
      </c>
      <c r="F136" s="74"/>
      <c r="G136" s="74"/>
    </row>
    <row r="137" spans="1:7" x14ac:dyDescent="0.45">
      <c r="A137">
        <v>135.99999999999969</v>
      </c>
      <c r="B137">
        <v>1.2803</v>
      </c>
      <c r="C137">
        <v>1.2182999999999999</v>
      </c>
      <c r="D137">
        <v>1.1756</v>
      </c>
      <c r="E137">
        <v>1.5449999999999999</v>
      </c>
      <c r="F137" s="74"/>
      <c r="G137" s="74"/>
    </row>
    <row r="138" spans="1:7" x14ac:dyDescent="0.45">
      <c r="A138">
        <v>136.99999999999966</v>
      </c>
      <c r="B138">
        <v>1.2803</v>
      </c>
      <c r="C138">
        <v>1.2182999999999999</v>
      </c>
      <c r="D138">
        <v>1.1756</v>
      </c>
      <c r="E138">
        <v>1.5449999999999999</v>
      </c>
      <c r="F138" s="74"/>
      <c r="G138" s="74"/>
    </row>
    <row r="139" spans="1:7" x14ac:dyDescent="0.45">
      <c r="A139">
        <v>137.99999999999966</v>
      </c>
      <c r="B139">
        <v>1.2803</v>
      </c>
      <c r="C139">
        <v>1.2182999999999999</v>
      </c>
      <c r="D139">
        <v>1.1756</v>
      </c>
      <c r="E139">
        <v>1.5449999999999999</v>
      </c>
      <c r="F139" s="74"/>
      <c r="G139" s="74"/>
    </row>
    <row r="140" spans="1:7" x14ac:dyDescent="0.45">
      <c r="A140">
        <v>138.99999999999966</v>
      </c>
      <c r="B140">
        <v>1.2803</v>
      </c>
      <c r="C140">
        <v>1.2182999999999999</v>
      </c>
      <c r="D140">
        <v>1.1756</v>
      </c>
      <c r="E140">
        <v>1.5449999999999999</v>
      </c>
      <c r="F140" s="74"/>
      <c r="G140" s="74"/>
    </row>
    <row r="141" spans="1:7" x14ac:dyDescent="0.45">
      <c r="A141">
        <v>139.99999999999966</v>
      </c>
      <c r="B141">
        <v>1.2803</v>
      </c>
      <c r="C141">
        <v>1.2182999999999999</v>
      </c>
      <c r="D141">
        <v>1.1756</v>
      </c>
      <c r="E141">
        <v>1.5449999999999999</v>
      </c>
      <c r="F141" s="74"/>
      <c r="G141" s="74"/>
    </row>
    <row r="142" spans="1:7" x14ac:dyDescent="0.45">
      <c r="A142">
        <v>140.99999999999966</v>
      </c>
      <c r="B142">
        <v>1.2803</v>
      </c>
      <c r="C142">
        <v>1.2182999999999999</v>
      </c>
      <c r="D142">
        <v>1.1756</v>
      </c>
      <c r="E142">
        <v>1.5449999999999999</v>
      </c>
      <c r="F142" s="74"/>
      <c r="G142" s="74"/>
    </row>
    <row r="143" spans="1:7" x14ac:dyDescent="0.45">
      <c r="A143">
        <v>141.99999999999966</v>
      </c>
      <c r="B143">
        <v>1.2803</v>
      </c>
      <c r="C143">
        <v>1.2182999999999999</v>
      </c>
      <c r="D143">
        <v>1.1756</v>
      </c>
      <c r="E143">
        <v>1.5449999999999999</v>
      </c>
      <c r="F143" s="74"/>
      <c r="G143" s="74"/>
    </row>
    <row r="144" spans="1:7" x14ac:dyDescent="0.45">
      <c r="A144">
        <v>142.99999999999966</v>
      </c>
      <c r="B144">
        <v>1.2803</v>
      </c>
      <c r="C144">
        <v>1.2182999999999999</v>
      </c>
      <c r="D144">
        <v>1.1756</v>
      </c>
      <c r="E144">
        <v>1.5449999999999999</v>
      </c>
      <c r="F144" s="74"/>
      <c r="G144" s="74"/>
    </row>
    <row r="145" spans="1:7" x14ac:dyDescent="0.45">
      <c r="A145">
        <v>143.99999999999966</v>
      </c>
      <c r="B145">
        <v>1.2803</v>
      </c>
      <c r="C145">
        <v>1.2182999999999999</v>
      </c>
      <c r="D145">
        <v>1.1756</v>
      </c>
      <c r="E145">
        <v>1.5449999999999999</v>
      </c>
      <c r="F145" s="74"/>
      <c r="G145" s="74"/>
    </row>
    <row r="146" spans="1:7" x14ac:dyDescent="0.45">
      <c r="A146">
        <v>144.99999999999966</v>
      </c>
      <c r="B146">
        <v>1.2803</v>
      </c>
      <c r="C146">
        <v>1.2182999999999999</v>
      </c>
      <c r="D146">
        <v>1.1756</v>
      </c>
      <c r="E146">
        <v>1.5449999999999999</v>
      </c>
      <c r="F146" s="74"/>
      <c r="G146" s="74"/>
    </row>
    <row r="147" spans="1:7" x14ac:dyDescent="0.45">
      <c r="A147">
        <v>145.99999999999963</v>
      </c>
      <c r="B147">
        <v>1.2803</v>
      </c>
      <c r="C147">
        <v>1.2182999999999999</v>
      </c>
      <c r="D147">
        <v>1.1756</v>
      </c>
      <c r="E147">
        <v>1.5449999999999999</v>
      </c>
      <c r="F147" s="74"/>
      <c r="G147" s="74"/>
    </row>
    <row r="148" spans="1:7" x14ac:dyDescent="0.45">
      <c r="A148">
        <v>146.99999999999963</v>
      </c>
      <c r="B148">
        <v>1.2803</v>
      </c>
      <c r="C148">
        <v>1.2182999999999999</v>
      </c>
      <c r="D148">
        <v>1.1756</v>
      </c>
      <c r="E148">
        <v>1.5449999999999999</v>
      </c>
      <c r="F148" s="74"/>
      <c r="G148" s="74"/>
    </row>
    <row r="149" spans="1:7" x14ac:dyDescent="0.45">
      <c r="A149">
        <v>147.99999999999963</v>
      </c>
      <c r="B149">
        <v>1.2803</v>
      </c>
      <c r="C149">
        <v>1.2182999999999999</v>
      </c>
      <c r="D149">
        <v>1.1756</v>
      </c>
      <c r="E149">
        <v>1.5449999999999999</v>
      </c>
      <c r="F149" s="74"/>
      <c r="G149" s="74"/>
    </row>
    <row r="150" spans="1:7" x14ac:dyDescent="0.45">
      <c r="A150">
        <v>148.99999999999963</v>
      </c>
      <c r="B150">
        <v>1.2803</v>
      </c>
      <c r="C150">
        <v>1.2182999999999999</v>
      </c>
      <c r="D150">
        <v>1.1756</v>
      </c>
      <c r="E150">
        <v>1.5449999999999999</v>
      </c>
      <c r="F150" s="74"/>
      <c r="G150" s="74"/>
    </row>
    <row r="151" spans="1:7" x14ac:dyDescent="0.45">
      <c r="A151">
        <v>149.99999999999963</v>
      </c>
      <c r="B151">
        <v>1.2803</v>
      </c>
      <c r="C151">
        <v>1.2182999999999999</v>
      </c>
      <c r="D151">
        <v>1.1756</v>
      </c>
      <c r="E151">
        <v>1.5449999999999999</v>
      </c>
      <c r="F151" s="74"/>
      <c r="G151" s="74"/>
    </row>
    <row r="152" spans="1:7" x14ac:dyDescent="0.45">
      <c r="A152">
        <v>150.99999999999963</v>
      </c>
      <c r="B152">
        <v>1.2803</v>
      </c>
      <c r="C152">
        <v>1.2182999999999999</v>
      </c>
      <c r="D152">
        <v>1.1756</v>
      </c>
      <c r="E152">
        <v>1.5449999999999999</v>
      </c>
      <c r="F152" s="74"/>
      <c r="G152" s="74"/>
    </row>
    <row r="153" spans="1:7" x14ac:dyDescent="0.45">
      <c r="A153">
        <v>151.99999999999963</v>
      </c>
      <c r="B153">
        <v>1.2803</v>
      </c>
      <c r="C153">
        <v>1.2182999999999999</v>
      </c>
      <c r="D153">
        <v>1.1756</v>
      </c>
      <c r="E153">
        <v>1.5449999999999999</v>
      </c>
      <c r="F153" s="74"/>
      <c r="G153" s="74"/>
    </row>
    <row r="154" spans="1:7" x14ac:dyDescent="0.45">
      <c r="A154">
        <v>152.9999999999996</v>
      </c>
      <c r="B154">
        <v>1.2803</v>
      </c>
      <c r="C154">
        <v>1.2182999999999999</v>
      </c>
      <c r="D154">
        <v>1.1756</v>
      </c>
      <c r="E154">
        <v>1.5449999999999999</v>
      </c>
      <c r="F154" s="74"/>
      <c r="G154" s="74"/>
    </row>
    <row r="155" spans="1:7" x14ac:dyDescent="0.45">
      <c r="A155">
        <v>153.9999999999996</v>
      </c>
      <c r="B155">
        <v>1.2803</v>
      </c>
      <c r="C155">
        <v>1.2182999999999999</v>
      </c>
      <c r="D155">
        <v>1.1756</v>
      </c>
      <c r="E155">
        <v>1.5449999999999999</v>
      </c>
      <c r="F155" s="74"/>
      <c r="G155" s="74"/>
    </row>
    <row r="156" spans="1:7" x14ac:dyDescent="0.45">
      <c r="A156">
        <v>154.9999999999996</v>
      </c>
      <c r="B156">
        <v>1.2803</v>
      </c>
      <c r="C156">
        <v>1.2182999999999999</v>
      </c>
      <c r="D156">
        <v>1.1756</v>
      </c>
      <c r="E156">
        <v>1.5449999999999999</v>
      </c>
      <c r="F156" s="74"/>
      <c r="G156" s="74"/>
    </row>
    <row r="157" spans="1:7" x14ac:dyDescent="0.45">
      <c r="A157">
        <v>155.9999999999996</v>
      </c>
      <c r="B157">
        <v>1.2803</v>
      </c>
      <c r="C157">
        <v>1.2182999999999999</v>
      </c>
      <c r="D157">
        <v>1.1756</v>
      </c>
      <c r="E157">
        <v>1.5449999999999999</v>
      </c>
      <c r="F157" s="74"/>
      <c r="G157" s="74"/>
    </row>
    <row r="158" spans="1:7" x14ac:dyDescent="0.45">
      <c r="A158">
        <v>156.9999999999996</v>
      </c>
      <c r="B158">
        <v>1.2803</v>
      </c>
      <c r="C158">
        <v>1.2182999999999999</v>
      </c>
      <c r="D158">
        <v>1.1756</v>
      </c>
      <c r="E158">
        <v>1.5449999999999999</v>
      </c>
      <c r="F158" s="74"/>
      <c r="G158" s="74"/>
    </row>
    <row r="159" spans="1:7" x14ac:dyDescent="0.45">
      <c r="A159">
        <v>157.9999999999996</v>
      </c>
      <c r="B159">
        <v>1.2803</v>
      </c>
      <c r="C159">
        <v>1.2182999999999999</v>
      </c>
      <c r="D159">
        <v>1.1756</v>
      </c>
      <c r="E159">
        <v>1.5449999999999999</v>
      </c>
      <c r="F159" s="74"/>
      <c r="G159" s="74"/>
    </row>
    <row r="160" spans="1:7" x14ac:dyDescent="0.45">
      <c r="A160">
        <v>158.9999999999996</v>
      </c>
      <c r="B160">
        <v>1.2803</v>
      </c>
      <c r="C160">
        <v>1.2182999999999999</v>
      </c>
      <c r="D160">
        <v>1.1756</v>
      </c>
      <c r="E160">
        <v>1.5449999999999999</v>
      </c>
      <c r="F160" s="74"/>
      <c r="G160" s="74"/>
    </row>
    <row r="161" spans="1:7" x14ac:dyDescent="0.45">
      <c r="A161">
        <v>159.9999999999996</v>
      </c>
      <c r="B161">
        <v>1.2803</v>
      </c>
      <c r="C161">
        <v>1.2182999999999999</v>
      </c>
      <c r="D161">
        <v>1.1756</v>
      </c>
      <c r="E161">
        <v>1.5449999999999999</v>
      </c>
      <c r="F161" s="74"/>
      <c r="G161" s="74"/>
    </row>
    <row r="162" spans="1:7" x14ac:dyDescent="0.45">
      <c r="A162">
        <v>160.9999999999996</v>
      </c>
      <c r="B162">
        <v>1.2803</v>
      </c>
      <c r="C162">
        <v>1.2182999999999999</v>
      </c>
      <c r="D162">
        <v>1.1756</v>
      </c>
      <c r="E162">
        <v>1.5449999999999999</v>
      </c>
      <c r="F162" s="74"/>
      <c r="G162" s="74"/>
    </row>
    <row r="163" spans="1:7" x14ac:dyDescent="0.45">
      <c r="A163">
        <v>161.9999999999996</v>
      </c>
      <c r="B163">
        <v>1.2803</v>
      </c>
      <c r="C163">
        <v>1.2182999999999999</v>
      </c>
      <c r="D163">
        <v>1.1756</v>
      </c>
      <c r="E163">
        <v>1.5449999999999999</v>
      </c>
      <c r="F163" s="74"/>
      <c r="G163" s="74"/>
    </row>
    <row r="164" spans="1:7" x14ac:dyDescent="0.45">
      <c r="A164">
        <v>162.9999999999996</v>
      </c>
      <c r="B164">
        <v>1.2803</v>
      </c>
      <c r="C164">
        <v>1.2182999999999999</v>
      </c>
      <c r="D164">
        <v>1.1756</v>
      </c>
      <c r="E164">
        <v>1.5449999999999999</v>
      </c>
      <c r="F164" s="74"/>
      <c r="G164" s="74"/>
    </row>
    <row r="165" spans="1:7" x14ac:dyDescent="0.45">
      <c r="A165">
        <v>163.99999999999963</v>
      </c>
      <c r="B165">
        <v>1.2803</v>
      </c>
      <c r="C165">
        <v>1.2182999999999999</v>
      </c>
      <c r="D165">
        <v>1.1756</v>
      </c>
      <c r="E165">
        <v>1.5449999999999999</v>
      </c>
      <c r="F165" s="74"/>
      <c r="G165" s="74"/>
    </row>
    <row r="166" spans="1:7" x14ac:dyDescent="0.45">
      <c r="A166">
        <v>164.99999999999966</v>
      </c>
      <c r="B166">
        <v>1.2803</v>
      </c>
      <c r="C166">
        <v>1.2182999999999999</v>
      </c>
      <c r="D166">
        <v>1.1756</v>
      </c>
      <c r="E166">
        <v>1.5449999999999999</v>
      </c>
      <c r="F166" s="74"/>
      <c r="G166" s="74"/>
    </row>
    <row r="167" spans="1:7" x14ac:dyDescent="0.45">
      <c r="A167">
        <v>165.99999999999966</v>
      </c>
      <c r="B167">
        <v>1.2803</v>
      </c>
      <c r="C167">
        <v>1.2182999999999999</v>
      </c>
      <c r="D167">
        <v>1.1756</v>
      </c>
      <c r="E167">
        <v>1.5449999999999999</v>
      </c>
      <c r="F167" s="74"/>
      <c r="G167" s="74"/>
    </row>
    <row r="168" spans="1:7" x14ac:dyDescent="0.45">
      <c r="A168">
        <v>166.99999999999966</v>
      </c>
      <c r="B168">
        <v>1.2803</v>
      </c>
      <c r="C168">
        <v>1.2182999999999999</v>
      </c>
      <c r="D168">
        <v>1.1756</v>
      </c>
      <c r="E168">
        <v>1.5449999999999999</v>
      </c>
      <c r="F168" s="74"/>
      <c r="G168" s="74"/>
    </row>
    <row r="169" spans="1:7" x14ac:dyDescent="0.45">
      <c r="A169">
        <v>167.99999999999969</v>
      </c>
      <c r="B169">
        <v>1.2803</v>
      </c>
      <c r="C169">
        <v>1.2182999999999999</v>
      </c>
      <c r="D169">
        <v>1.1756</v>
      </c>
      <c r="E169">
        <v>1.5449999999999999</v>
      </c>
      <c r="F169" s="74"/>
      <c r="G169" s="74"/>
    </row>
    <row r="170" spans="1:7" x14ac:dyDescent="0.45">
      <c r="A170">
        <v>168.99999999999972</v>
      </c>
      <c r="B170">
        <v>1.2803</v>
      </c>
      <c r="C170">
        <v>1.2182999999999999</v>
      </c>
      <c r="D170">
        <v>1.1756</v>
      </c>
      <c r="E170">
        <v>1.5449999999999999</v>
      </c>
      <c r="F170" s="74"/>
      <c r="G170" s="74"/>
    </row>
    <row r="171" spans="1:7" x14ac:dyDescent="0.45">
      <c r="A171">
        <v>169.99999999999972</v>
      </c>
      <c r="B171">
        <v>1.2803</v>
      </c>
      <c r="C171">
        <v>1.2182999999999999</v>
      </c>
      <c r="D171">
        <v>1.1756</v>
      </c>
      <c r="E171">
        <v>1.5449999999999999</v>
      </c>
      <c r="F171" s="74"/>
      <c r="G171" s="74"/>
    </row>
    <row r="172" spans="1:7" x14ac:dyDescent="0.45">
      <c r="A172">
        <v>170.99999999999972</v>
      </c>
      <c r="B172">
        <v>1.2803</v>
      </c>
      <c r="C172">
        <v>1.2182999999999999</v>
      </c>
      <c r="D172">
        <v>1.1756</v>
      </c>
      <c r="E172">
        <v>1.5449999999999999</v>
      </c>
      <c r="F172" s="74"/>
      <c r="G172" s="74"/>
    </row>
    <row r="173" spans="1:7" x14ac:dyDescent="0.45">
      <c r="A173">
        <v>171.99999999999974</v>
      </c>
      <c r="B173">
        <v>1.2803</v>
      </c>
      <c r="C173">
        <v>1.2182999999999999</v>
      </c>
      <c r="D173">
        <v>1.1756</v>
      </c>
      <c r="E173">
        <v>1.5449999999999999</v>
      </c>
      <c r="F173" s="74"/>
      <c r="G173" s="74"/>
    </row>
    <row r="174" spans="1:7" x14ac:dyDescent="0.45">
      <c r="A174">
        <v>172.99999999999977</v>
      </c>
      <c r="B174">
        <v>1.2803</v>
      </c>
      <c r="C174">
        <v>1.2182999999999999</v>
      </c>
      <c r="D174">
        <v>1.1756</v>
      </c>
      <c r="E174">
        <v>1.5449999999999999</v>
      </c>
      <c r="F174" s="74"/>
      <c r="G174" s="74"/>
    </row>
    <row r="175" spans="1:7" x14ac:dyDescent="0.45">
      <c r="A175">
        <v>173.99999999999977</v>
      </c>
      <c r="B175">
        <v>1.2803</v>
      </c>
      <c r="C175">
        <v>1.2182999999999999</v>
      </c>
      <c r="D175">
        <v>1.1756</v>
      </c>
      <c r="E175">
        <v>1.5449999999999999</v>
      </c>
      <c r="F175" s="74"/>
      <c r="G175" s="74"/>
    </row>
    <row r="176" spans="1:7" x14ac:dyDescent="0.45">
      <c r="A176">
        <v>174.99999999999977</v>
      </c>
      <c r="B176">
        <v>1.2803</v>
      </c>
      <c r="C176">
        <v>1.2182999999999999</v>
      </c>
      <c r="D176">
        <v>1.1756</v>
      </c>
      <c r="E176">
        <v>1.5449999999999999</v>
      </c>
      <c r="F176" s="74"/>
      <c r="G176" s="74"/>
    </row>
    <row r="177" spans="1:7" x14ac:dyDescent="0.45">
      <c r="A177">
        <v>175.9999999999998</v>
      </c>
      <c r="B177">
        <v>1.2803</v>
      </c>
      <c r="C177">
        <v>1.2182999999999999</v>
      </c>
      <c r="D177">
        <v>1.1756</v>
      </c>
      <c r="E177">
        <v>1.5449999999999999</v>
      </c>
      <c r="F177" s="74"/>
      <c r="G177" s="74"/>
    </row>
    <row r="178" spans="1:7" x14ac:dyDescent="0.45">
      <c r="A178">
        <v>176.99999999999983</v>
      </c>
      <c r="B178">
        <v>1.2803</v>
      </c>
      <c r="C178">
        <v>1.2182999999999999</v>
      </c>
      <c r="D178">
        <v>1.1756</v>
      </c>
      <c r="E178">
        <v>1.5449999999999999</v>
      </c>
      <c r="F178" s="74"/>
      <c r="G178" s="74"/>
    </row>
    <row r="179" spans="1:7" x14ac:dyDescent="0.45">
      <c r="A179">
        <v>177.99999999999983</v>
      </c>
      <c r="B179">
        <v>1.2803</v>
      </c>
      <c r="C179">
        <v>1.2182999999999999</v>
      </c>
      <c r="D179">
        <v>1.1756</v>
      </c>
      <c r="E179">
        <v>1.5449999999999999</v>
      </c>
      <c r="F179" s="74"/>
      <c r="G179" s="74"/>
    </row>
    <row r="180" spans="1:7" x14ac:dyDescent="0.45">
      <c r="A180">
        <v>178.99999999999983</v>
      </c>
      <c r="B180">
        <v>1.2803</v>
      </c>
      <c r="C180">
        <v>1.2182999999999999</v>
      </c>
      <c r="D180">
        <v>1.1756</v>
      </c>
      <c r="E180">
        <v>1.5449999999999999</v>
      </c>
      <c r="F180" s="74"/>
      <c r="G180" s="74"/>
    </row>
    <row r="181" spans="1:7" x14ac:dyDescent="0.45">
      <c r="A181">
        <v>179.99999999999986</v>
      </c>
      <c r="B181">
        <v>1.2803</v>
      </c>
      <c r="C181">
        <v>1.2182999999999999</v>
      </c>
      <c r="D181">
        <v>1.1756</v>
      </c>
      <c r="E181">
        <v>1.5449999999999999</v>
      </c>
      <c r="F181" s="74"/>
      <c r="G181" s="74"/>
    </row>
    <row r="182" spans="1:7" x14ac:dyDescent="0.45">
      <c r="A182">
        <v>180.99999999999989</v>
      </c>
      <c r="B182">
        <v>1.2803</v>
      </c>
      <c r="C182">
        <v>1.2182999999999999</v>
      </c>
      <c r="D182">
        <v>1.1756</v>
      </c>
      <c r="E182">
        <v>1.5449999999999999</v>
      </c>
      <c r="F182" s="74"/>
      <c r="G182" s="74"/>
    </row>
    <row r="183" spans="1:7" x14ac:dyDescent="0.45">
      <c r="A183">
        <v>181.99999999999989</v>
      </c>
      <c r="B183">
        <v>1.2803</v>
      </c>
      <c r="C183">
        <v>1.2182999999999999</v>
      </c>
      <c r="D183">
        <v>1.1756</v>
      </c>
      <c r="E183">
        <v>1.5449999999999999</v>
      </c>
      <c r="F183" s="74"/>
      <c r="G183" s="74"/>
    </row>
    <row r="184" spans="1:7" x14ac:dyDescent="0.45">
      <c r="A184">
        <v>182.99999999999989</v>
      </c>
      <c r="B184">
        <v>1.2803</v>
      </c>
      <c r="C184">
        <v>1.2182999999999999</v>
      </c>
      <c r="D184">
        <v>1.1756</v>
      </c>
      <c r="E184">
        <v>1.5449999999999999</v>
      </c>
      <c r="F184" s="74"/>
      <c r="G184" s="74"/>
    </row>
    <row r="185" spans="1:7" x14ac:dyDescent="0.45">
      <c r="A185">
        <v>183.99999999999991</v>
      </c>
      <c r="B185">
        <v>1.2803</v>
      </c>
      <c r="C185">
        <v>1.2182999999999999</v>
      </c>
      <c r="D185">
        <v>1.1756</v>
      </c>
      <c r="E185">
        <v>1.5449999999999999</v>
      </c>
      <c r="F185" s="74"/>
      <c r="G185" s="74"/>
    </row>
    <row r="186" spans="1:7" x14ac:dyDescent="0.45">
      <c r="A186">
        <v>184.99999999999994</v>
      </c>
      <c r="B186">
        <v>1.2803</v>
      </c>
      <c r="C186">
        <v>1.2182999999999999</v>
      </c>
      <c r="D186">
        <v>1.1756</v>
      </c>
      <c r="E186">
        <v>1.5449999999999999</v>
      </c>
      <c r="F186" s="74"/>
      <c r="G186" s="74"/>
    </row>
    <row r="187" spans="1:7" x14ac:dyDescent="0.45">
      <c r="A187">
        <v>185.99999999999994</v>
      </c>
      <c r="B187">
        <v>1.2803</v>
      </c>
      <c r="C187">
        <v>1.2182999999999999</v>
      </c>
      <c r="D187">
        <v>1.1756</v>
      </c>
      <c r="E187">
        <v>1.5449999999999999</v>
      </c>
      <c r="F187" s="74"/>
      <c r="G187" s="74"/>
    </row>
    <row r="188" spans="1:7" x14ac:dyDescent="0.45">
      <c r="A188">
        <v>186.99999999999994</v>
      </c>
      <c r="B188">
        <v>1.2803</v>
      </c>
      <c r="C188">
        <v>1.2182999999999999</v>
      </c>
      <c r="D188">
        <v>1.1756</v>
      </c>
      <c r="E188">
        <v>1.5449999999999999</v>
      </c>
      <c r="F188" s="74"/>
      <c r="G188" s="74"/>
    </row>
    <row r="189" spans="1:7" x14ac:dyDescent="0.45">
      <c r="A189">
        <v>187.99999999999997</v>
      </c>
      <c r="B189">
        <v>1.2803</v>
      </c>
      <c r="C189">
        <v>1.2182999999999999</v>
      </c>
      <c r="D189">
        <v>1.1756</v>
      </c>
      <c r="E189">
        <v>1.5449999999999999</v>
      </c>
      <c r="F189" s="74"/>
      <c r="G189" s="74"/>
    </row>
    <row r="190" spans="1:7" x14ac:dyDescent="0.45">
      <c r="A190">
        <v>189</v>
      </c>
      <c r="B190">
        <v>1.2803</v>
      </c>
      <c r="C190">
        <v>1.2182999999999999</v>
      </c>
      <c r="D190">
        <v>1.1756</v>
      </c>
      <c r="E190">
        <v>1.5449999999999999</v>
      </c>
      <c r="F190" s="74"/>
      <c r="G190" s="74"/>
    </row>
    <row r="191" spans="1:7" x14ac:dyDescent="0.45">
      <c r="A191">
        <v>190</v>
      </c>
      <c r="B191">
        <v>1.2803</v>
      </c>
      <c r="C191">
        <v>1.2182999999999999</v>
      </c>
      <c r="D191">
        <v>1.1756</v>
      </c>
      <c r="E191">
        <v>1.5449999999999999</v>
      </c>
      <c r="F191" s="74"/>
      <c r="G191" s="74"/>
    </row>
    <row r="192" spans="1:7" x14ac:dyDescent="0.45">
      <c r="A192">
        <v>191</v>
      </c>
      <c r="B192">
        <v>1.2803</v>
      </c>
      <c r="C192">
        <v>1.2182999999999999</v>
      </c>
      <c r="D192">
        <v>1.1756</v>
      </c>
      <c r="E192">
        <v>1.5449999999999999</v>
      </c>
      <c r="F192" s="74"/>
      <c r="G192" s="74"/>
    </row>
    <row r="193" spans="1:7" x14ac:dyDescent="0.45">
      <c r="A193">
        <v>192.00000000000003</v>
      </c>
      <c r="B193">
        <v>1.2803</v>
      </c>
      <c r="C193">
        <v>1.2182999999999999</v>
      </c>
      <c r="D193">
        <v>1.1756</v>
      </c>
      <c r="E193">
        <v>1.5449999999999999</v>
      </c>
      <c r="F193" s="74"/>
      <c r="G193" s="74"/>
    </row>
    <row r="194" spans="1:7" x14ac:dyDescent="0.45">
      <c r="A194">
        <v>193.00000000000006</v>
      </c>
      <c r="B194">
        <v>1.2803</v>
      </c>
      <c r="C194">
        <v>1.2182999999999999</v>
      </c>
      <c r="D194">
        <v>1.1756</v>
      </c>
      <c r="E194">
        <v>1.5449999999999999</v>
      </c>
      <c r="F194" s="74"/>
      <c r="G194" s="74"/>
    </row>
    <row r="195" spans="1:7" x14ac:dyDescent="0.45">
      <c r="A195">
        <v>194.00000000000006</v>
      </c>
      <c r="B195">
        <v>1.2803</v>
      </c>
      <c r="C195">
        <v>1.2182999999999999</v>
      </c>
      <c r="D195">
        <v>1.1756</v>
      </c>
      <c r="E195">
        <v>1.5449999999999999</v>
      </c>
      <c r="F195" s="74"/>
      <c r="G195" s="74"/>
    </row>
    <row r="196" spans="1:7" x14ac:dyDescent="0.45">
      <c r="A196">
        <v>195.00000000000006</v>
      </c>
      <c r="B196">
        <v>1.2803</v>
      </c>
      <c r="C196">
        <v>1.2182999999999999</v>
      </c>
      <c r="D196">
        <v>1.1756</v>
      </c>
      <c r="E196">
        <v>1.5449999999999999</v>
      </c>
      <c r="F196" s="74"/>
      <c r="G196" s="74"/>
    </row>
    <row r="197" spans="1:7" x14ac:dyDescent="0.45">
      <c r="A197">
        <v>196.00000000000009</v>
      </c>
      <c r="B197">
        <v>1.2803</v>
      </c>
      <c r="C197">
        <v>1.2182999999999999</v>
      </c>
      <c r="D197">
        <v>1.1756</v>
      </c>
      <c r="E197">
        <v>1.5449999999999999</v>
      </c>
      <c r="F197" s="74"/>
      <c r="G197" s="74"/>
    </row>
    <row r="198" spans="1:7" x14ac:dyDescent="0.45">
      <c r="A198">
        <v>197.00000000000011</v>
      </c>
      <c r="B198">
        <v>1.2803</v>
      </c>
      <c r="C198">
        <v>1.2182999999999999</v>
      </c>
      <c r="D198">
        <v>1.1756</v>
      </c>
      <c r="E198">
        <v>1.5449999999999999</v>
      </c>
      <c r="F198" s="74"/>
      <c r="G198" s="74"/>
    </row>
    <row r="199" spans="1:7" x14ac:dyDescent="0.45">
      <c r="A199">
        <v>198.00000000000011</v>
      </c>
      <c r="B199">
        <v>1.2803</v>
      </c>
      <c r="C199">
        <v>1.2182999999999999</v>
      </c>
      <c r="D199">
        <v>1.1756</v>
      </c>
      <c r="E199">
        <v>1.5449999999999999</v>
      </c>
      <c r="F199" s="74"/>
      <c r="G199" s="74"/>
    </row>
    <row r="200" spans="1:7" x14ac:dyDescent="0.45">
      <c r="A200">
        <v>199.00000000000011</v>
      </c>
      <c r="B200">
        <v>1.2803</v>
      </c>
      <c r="C200">
        <v>1.2182999999999999</v>
      </c>
      <c r="D200">
        <v>1.1756</v>
      </c>
      <c r="E200">
        <v>1.5449999999999999</v>
      </c>
      <c r="F200" s="74"/>
      <c r="G200" s="74"/>
    </row>
    <row r="201" spans="1:7" x14ac:dyDescent="0.45">
      <c r="A201">
        <v>200.00000000000014</v>
      </c>
      <c r="B201">
        <v>1.2803</v>
      </c>
      <c r="C201">
        <v>1.2182999999999999</v>
      </c>
      <c r="D201">
        <v>1.1756</v>
      </c>
      <c r="E201">
        <v>1.5449999999999999</v>
      </c>
      <c r="F201" s="74"/>
      <c r="G201" s="74"/>
    </row>
    <row r="202" spans="1:7" x14ac:dyDescent="0.45">
      <c r="A202">
        <v>201.00000000000017</v>
      </c>
      <c r="B202">
        <v>1.2803</v>
      </c>
      <c r="C202">
        <v>1.2182999999999999</v>
      </c>
      <c r="D202">
        <v>1.1756</v>
      </c>
      <c r="E202">
        <v>1.5449999999999999</v>
      </c>
      <c r="F202" s="74"/>
      <c r="G202" s="74"/>
    </row>
    <row r="203" spans="1:7" x14ac:dyDescent="0.45">
      <c r="A203">
        <v>202.00000000000017</v>
      </c>
      <c r="B203">
        <v>1.2803</v>
      </c>
      <c r="C203">
        <v>1.2182999999999999</v>
      </c>
      <c r="D203">
        <v>1.1756</v>
      </c>
      <c r="E203">
        <v>1.5449999999999999</v>
      </c>
      <c r="F203" s="74"/>
      <c r="G203" s="74"/>
    </row>
    <row r="204" spans="1:7" x14ac:dyDescent="0.45">
      <c r="A204">
        <v>203.00000000000017</v>
      </c>
      <c r="B204">
        <v>1.2803</v>
      </c>
      <c r="C204">
        <v>1.2182999999999999</v>
      </c>
      <c r="D204">
        <v>1.1756</v>
      </c>
      <c r="E204">
        <v>1.5449999999999999</v>
      </c>
      <c r="F204" s="74"/>
      <c r="G204" s="74"/>
    </row>
    <row r="205" spans="1:7" x14ac:dyDescent="0.45">
      <c r="A205">
        <v>204.0000000000002</v>
      </c>
      <c r="B205">
        <v>1.2803</v>
      </c>
      <c r="C205">
        <v>1.2182999999999999</v>
      </c>
      <c r="D205">
        <v>1.1756</v>
      </c>
      <c r="E205">
        <v>1.5449999999999999</v>
      </c>
      <c r="F205" s="74"/>
      <c r="G205" s="74"/>
    </row>
    <row r="206" spans="1:7" x14ac:dyDescent="0.45">
      <c r="A206">
        <v>205.00000000000023</v>
      </c>
      <c r="B206">
        <v>1.2803</v>
      </c>
      <c r="C206">
        <v>1.2182999999999999</v>
      </c>
      <c r="D206">
        <v>1.1756</v>
      </c>
      <c r="E206">
        <v>1.5449999999999999</v>
      </c>
      <c r="F206" s="74"/>
      <c r="G206" s="74"/>
    </row>
    <row r="207" spans="1:7" x14ac:dyDescent="0.45">
      <c r="A207">
        <v>206.00000000000023</v>
      </c>
      <c r="B207">
        <v>1.2803</v>
      </c>
      <c r="C207">
        <v>1.2182999999999999</v>
      </c>
      <c r="D207">
        <v>1.1756</v>
      </c>
      <c r="E207">
        <v>1.5449999999999999</v>
      </c>
      <c r="F207" s="74"/>
      <c r="G207" s="74"/>
    </row>
    <row r="208" spans="1:7" x14ac:dyDescent="0.45">
      <c r="A208">
        <v>207.00000000000023</v>
      </c>
      <c r="B208">
        <v>1.2803</v>
      </c>
      <c r="C208">
        <v>1.2182999999999999</v>
      </c>
      <c r="D208">
        <v>1.1756</v>
      </c>
      <c r="E208">
        <v>1.5449999999999999</v>
      </c>
      <c r="F208" s="74"/>
      <c r="G208" s="74"/>
    </row>
    <row r="209" spans="1:7" x14ac:dyDescent="0.45">
      <c r="A209">
        <v>208.00000000000026</v>
      </c>
      <c r="B209">
        <v>1.2803</v>
      </c>
      <c r="C209">
        <v>1.2182999999999999</v>
      </c>
      <c r="D209">
        <v>1.1756</v>
      </c>
      <c r="E209">
        <v>1.5449999999999999</v>
      </c>
      <c r="F209" s="74"/>
      <c r="G209" s="74"/>
    </row>
    <row r="210" spans="1:7" x14ac:dyDescent="0.45">
      <c r="A210">
        <v>209.00000000000028</v>
      </c>
      <c r="B210">
        <v>1.2803</v>
      </c>
      <c r="C210">
        <v>1.2182999999999999</v>
      </c>
      <c r="D210">
        <v>1.1756</v>
      </c>
      <c r="E210">
        <v>1.5449999999999999</v>
      </c>
      <c r="F210" s="74"/>
      <c r="G210" s="74"/>
    </row>
    <row r="211" spans="1:7" x14ac:dyDescent="0.45">
      <c r="A211">
        <v>210.00000000000028</v>
      </c>
      <c r="B211">
        <v>1.2803</v>
      </c>
      <c r="C211">
        <v>1.2182999999999999</v>
      </c>
      <c r="D211">
        <v>1.1756</v>
      </c>
      <c r="E211">
        <v>1.5449999999999999</v>
      </c>
      <c r="F211" s="74"/>
      <c r="G211" s="74"/>
    </row>
    <row r="212" spans="1:7" x14ac:dyDescent="0.45">
      <c r="A212">
        <v>211.00000000000028</v>
      </c>
      <c r="B212">
        <v>1.2803</v>
      </c>
      <c r="C212">
        <v>1.2182999999999999</v>
      </c>
      <c r="D212">
        <v>1.1756</v>
      </c>
      <c r="E212">
        <v>1.5449999999999999</v>
      </c>
      <c r="F212" s="74"/>
      <c r="G212" s="74"/>
    </row>
    <row r="213" spans="1:7" x14ac:dyDescent="0.45">
      <c r="A213">
        <v>212.00000000000031</v>
      </c>
      <c r="B213">
        <v>1.2803</v>
      </c>
      <c r="C213">
        <v>1.2182999999999999</v>
      </c>
      <c r="D213">
        <v>1.1756</v>
      </c>
      <c r="E213">
        <v>1.5449999999999999</v>
      </c>
      <c r="F213" s="74"/>
      <c r="G213" s="74"/>
    </row>
    <row r="214" spans="1:7" x14ac:dyDescent="0.45">
      <c r="A214">
        <v>213.00000000000034</v>
      </c>
      <c r="B214">
        <v>1.2803</v>
      </c>
      <c r="C214">
        <v>1.2182999999999999</v>
      </c>
      <c r="D214">
        <v>1.1756</v>
      </c>
      <c r="E214">
        <v>1.5449999999999999</v>
      </c>
      <c r="F214" s="74"/>
      <c r="G214" s="74"/>
    </row>
    <row r="215" spans="1:7" x14ac:dyDescent="0.45">
      <c r="A215">
        <v>214.00000000000034</v>
      </c>
      <c r="B215">
        <v>1.2803</v>
      </c>
      <c r="C215">
        <v>1.2182999999999999</v>
      </c>
      <c r="D215">
        <v>1.1756</v>
      </c>
      <c r="E215">
        <v>1.5449999999999999</v>
      </c>
      <c r="F215" s="74"/>
      <c r="G215" s="74"/>
    </row>
    <row r="216" spans="1:7" x14ac:dyDescent="0.45">
      <c r="A216">
        <v>215.00000000000034</v>
      </c>
      <c r="B216">
        <v>1.2803</v>
      </c>
      <c r="C216">
        <v>1.2182999999999999</v>
      </c>
      <c r="D216">
        <v>1.1756</v>
      </c>
      <c r="E216">
        <v>1.5449999999999999</v>
      </c>
      <c r="F216" s="74"/>
      <c r="G216" s="74"/>
    </row>
    <row r="217" spans="1:7" x14ac:dyDescent="0.45">
      <c r="A217">
        <v>216.00000000000037</v>
      </c>
      <c r="B217">
        <v>1.2803</v>
      </c>
      <c r="C217">
        <v>1.2182999999999999</v>
      </c>
      <c r="D217">
        <v>1.1756</v>
      </c>
      <c r="E217">
        <v>1.5449999999999999</v>
      </c>
      <c r="F217" s="74"/>
      <c r="G217" s="74"/>
    </row>
    <row r="218" spans="1:7" x14ac:dyDescent="0.45">
      <c r="A218">
        <v>217.0000000000004</v>
      </c>
      <c r="B218">
        <v>1.2803</v>
      </c>
      <c r="C218">
        <v>1.2182999999999999</v>
      </c>
      <c r="D218">
        <v>1.1756</v>
      </c>
      <c r="E218">
        <v>1.5449999999999999</v>
      </c>
      <c r="F218" s="74"/>
      <c r="G218" s="74"/>
    </row>
    <row r="219" spans="1:7" x14ac:dyDescent="0.45">
      <c r="A219">
        <v>218.0000000000004</v>
      </c>
      <c r="B219">
        <v>1.2803</v>
      </c>
      <c r="C219">
        <v>1.2182999999999999</v>
      </c>
      <c r="D219">
        <v>1.1756</v>
      </c>
      <c r="E219">
        <v>1.5449999999999999</v>
      </c>
      <c r="F219" s="74"/>
      <c r="G219" s="74"/>
    </row>
    <row r="220" spans="1:7" x14ac:dyDescent="0.45">
      <c r="A220">
        <v>219.0000000000004</v>
      </c>
      <c r="B220">
        <v>1.2803</v>
      </c>
      <c r="C220">
        <v>1.2182999999999999</v>
      </c>
      <c r="D220">
        <v>1.1756</v>
      </c>
      <c r="E220">
        <v>1.5449999999999999</v>
      </c>
      <c r="F220" s="74"/>
      <c r="G220" s="74"/>
    </row>
    <row r="221" spans="1:7" x14ac:dyDescent="0.45">
      <c r="A221">
        <v>220.00000000000043</v>
      </c>
      <c r="B221">
        <v>1.2803</v>
      </c>
      <c r="C221">
        <v>1.2182999999999999</v>
      </c>
      <c r="D221">
        <v>1.1756</v>
      </c>
      <c r="E221">
        <v>1.5449999999999999</v>
      </c>
      <c r="F221" s="74"/>
      <c r="G221" s="74"/>
    </row>
    <row r="222" spans="1:7" x14ac:dyDescent="0.45">
      <c r="A222">
        <v>221.00000000000045</v>
      </c>
      <c r="B222">
        <v>1.2803</v>
      </c>
      <c r="C222">
        <v>1.2182999999999999</v>
      </c>
      <c r="D222">
        <v>1.1756</v>
      </c>
      <c r="E222">
        <v>1.5449999999999999</v>
      </c>
      <c r="F222" s="74"/>
      <c r="G222" s="74"/>
    </row>
    <row r="223" spans="1:7" x14ac:dyDescent="0.45">
      <c r="A223">
        <v>222.00000000000045</v>
      </c>
      <c r="B223">
        <v>1.2803</v>
      </c>
      <c r="C223">
        <v>1.2182999999999999</v>
      </c>
      <c r="D223">
        <v>1.1756</v>
      </c>
      <c r="E223">
        <v>1.5449999999999999</v>
      </c>
      <c r="F223" s="74"/>
      <c r="G223" s="74"/>
    </row>
    <row r="224" spans="1:7" x14ac:dyDescent="0.45">
      <c r="A224">
        <v>223.00000000000045</v>
      </c>
      <c r="B224">
        <v>1.2803</v>
      </c>
      <c r="C224">
        <v>1.2182999999999999</v>
      </c>
      <c r="D224">
        <v>1.1756</v>
      </c>
      <c r="E224">
        <v>1.5449999999999999</v>
      </c>
      <c r="F224" s="74"/>
      <c r="G224" s="74"/>
    </row>
    <row r="225" spans="1:7" x14ac:dyDescent="0.45">
      <c r="A225">
        <v>224.00000000000048</v>
      </c>
      <c r="B225">
        <v>1.2803</v>
      </c>
      <c r="C225">
        <v>1.2182999999999999</v>
      </c>
      <c r="D225">
        <v>1.1756</v>
      </c>
      <c r="E225">
        <v>1.5449999999999999</v>
      </c>
      <c r="F225" s="74"/>
      <c r="G225" s="74"/>
    </row>
    <row r="226" spans="1:7" x14ac:dyDescent="0.45">
      <c r="A226">
        <v>225.00000000000051</v>
      </c>
      <c r="B226">
        <v>1.2803</v>
      </c>
      <c r="C226">
        <v>1.2182999999999999</v>
      </c>
      <c r="D226">
        <v>1.1756</v>
      </c>
      <c r="E226">
        <v>1.5449999999999999</v>
      </c>
      <c r="F226" s="74"/>
      <c r="G226" s="74"/>
    </row>
    <row r="227" spans="1:7" x14ac:dyDescent="0.45">
      <c r="A227">
        <v>226.00000000000051</v>
      </c>
      <c r="B227">
        <v>1.2803</v>
      </c>
      <c r="C227">
        <v>1.2182999999999999</v>
      </c>
      <c r="D227">
        <v>1.1756</v>
      </c>
      <c r="E227">
        <v>1.5449999999999999</v>
      </c>
      <c r="F227" s="74"/>
      <c r="G227" s="74"/>
    </row>
    <row r="228" spans="1:7" x14ac:dyDescent="0.45">
      <c r="A228">
        <v>227.00000000000051</v>
      </c>
      <c r="B228">
        <v>1.2803</v>
      </c>
      <c r="C228">
        <v>1.2182999999999999</v>
      </c>
      <c r="D228">
        <v>1.1756</v>
      </c>
      <c r="E228">
        <v>1.5449999999999999</v>
      </c>
      <c r="F228" s="74"/>
      <c r="G228" s="74"/>
    </row>
    <row r="229" spans="1:7" x14ac:dyDescent="0.45">
      <c r="A229">
        <v>228.00000000000054</v>
      </c>
      <c r="B229">
        <v>1.2803</v>
      </c>
      <c r="C229">
        <v>1.2182999999999999</v>
      </c>
      <c r="D229">
        <v>1.1756</v>
      </c>
      <c r="E229">
        <v>1.5449999999999999</v>
      </c>
      <c r="F229" s="74"/>
      <c r="G229" s="74"/>
    </row>
    <row r="230" spans="1:7" x14ac:dyDescent="0.45">
      <c r="A230">
        <v>229.00000000000057</v>
      </c>
      <c r="B230">
        <v>1.2803</v>
      </c>
      <c r="C230">
        <v>1.2182999999999999</v>
      </c>
      <c r="D230">
        <v>1.1756</v>
      </c>
      <c r="E230">
        <v>1.5449999999999999</v>
      </c>
      <c r="F230" s="74"/>
      <c r="G230" s="74"/>
    </row>
    <row r="231" spans="1:7" x14ac:dyDescent="0.45">
      <c r="A231">
        <v>230.00000000000057</v>
      </c>
      <c r="B231">
        <v>1.2803</v>
      </c>
      <c r="C231">
        <v>1.2182999999999999</v>
      </c>
      <c r="D231">
        <v>1.1756</v>
      </c>
      <c r="E231">
        <v>1.5449999999999999</v>
      </c>
      <c r="F231" s="74"/>
      <c r="G231" s="74"/>
    </row>
    <row r="232" spans="1:7" x14ac:dyDescent="0.45">
      <c r="A232">
        <v>231.00000000000057</v>
      </c>
      <c r="B232">
        <v>1.2803</v>
      </c>
      <c r="C232">
        <v>1.2182999999999999</v>
      </c>
      <c r="D232">
        <v>1.1756</v>
      </c>
      <c r="E232">
        <v>1.5449999999999999</v>
      </c>
      <c r="F232" s="74"/>
      <c r="G232" s="74"/>
    </row>
    <row r="233" spans="1:7" x14ac:dyDescent="0.45">
      <c r="A233">
        <v>232.0000000000006</v>
      </c>
      <c r="B233">
        <v>1.2803</v>
      </c>
      <c r="C233">
        <v>1.2182999999999999</v>
      </c>
      <c r="D233">
        <v>1.1756</v>
      </c>
      <c r="E233">
        <v>1.5449999999999999</v>
      </c>
      <c r="F233" s="74"/>
      <c r="G233" s="74"/>
    </row>
    <row r="234" spans="1:7" x14ac:dyDescent="0.45">
      <c r="A234">
        <v>233.00000000000063</v>
      </c>
      <c r="B234">
        <v>1.2803</v>
      </c>
      <c r="C234">
        <v>1.2182999999999999</v>
      </c>
      <c r="D234">
        <v>1.1756</v>
      </c>
      <c r="E234">
        <v>1.5449999999999999</v>
      </c>
      <c r="F234" s="74"/>
      <c r="G234" s="74"/>
    </row>
    <row r="235" spans="1:7" x14ac:dyDescent="0.45">
      <c r="A235">
        <v>234.00000000000063</v>
      </c>
      <c r="B235">
        <v>1.2803</v>
      </c>
      <c r="C235">
        <v>1.2182999999999999</v>
      </c>
      <c r="D235">
        <v>1.1756</v>
      </c>
      <c r="E235">
        <v>1.5449999999999999</v>
      </c>
      <c r="F235" s="74"/>
      <c r="G235" s="74"/>
    </row>
    <row r="236" spans="1:7" x14ac:dyDescent="0.45">
      <c r="A236">
        <v>235.00000000000063</v>
      </c>
      <c r="B236">
        <v>1.2803</v>
      </c>
      <c r="C236">
        <v>1.2182999999999999</v>
      </c>
      <c r="D236">
        <v>1.1756</v>
      </c>
      <c r="E236">
        <v>1.5449999999999999</v>
      </c>
      <c r="F236" s="74"/>
      <c r="G236" s="74"/>
    </row>
    <row r="237" spans="1:7" x14ac:dyDescent="0.45">
      <c r="A237">
        <v>236.00000000000065</v>
      </c>
      <c r="B237">
        <v>1.2803</v>
      </c>
      <c r="C237">
        <v>1.2182999999999999</v>
      </c>
      <c r="D237">
        <v>1.1756</v>
      </c>
      <c r="E237">
        <v>1.5449999999999999</v>
      </c>
      <c r="F237" s="74"/>
      <c r="G237" s="74"/>
    </row>
    <row r="238" spans="1:7" x14ac:dyDescent="0.45">
      <c r="A238">
        <v>237.00000000000068</v>
      </c>
      <c r="B238">
        <v>1.2803</v>
      </c>
      <c r="C238">
        <v>1.2182999999999999</v>
      </c>
      <c r="D238">
        <v>1.1756</v>
      </c>
      <c r="E238">
        <v>1.5449999999999999</v>
      </c>
      <c r="F238" s="74"/>
      <c r="G238" s="74"/>
    </row>
    <row r="239" spans="1:7" x14ac:dyDescent="0.45">
      <c r="A239">
        <v>238.00000000000068</v>
      </c>
      <c r="B239">
        <v>1.2803</v>
      </c>
      <c r="C239">
        <v>1.2182999999999999</v>
      </c>
      <c r="D239">
        <v>1.1756</v>
      </c>
      <c r="E239">
        <v>1.5449999999999999</v>
      </c>
      <c r="F239" s="74"/>
      <c r="G239" s="74"/>
    </row>
    <row r="240" spans="1:7" x14ac:dyDescent="0.45">
      <c r="A240">
        <v>239.00000000000068</v>
      </c>
      <c r="B240">
        <v>1.2803</v>
      </c>
      <c r="C240">
        <v>1.2182999999999999</v>
      </c>
      <c r="D240">
        <v>1.1756</v>
      </c>
      <c r="E240">
        <v>1.5449999999999999</v>
      </c>
      <c r="F240" s="74"/>
      <c r="G240" s="74"/>
    </row>
    <row r="241" spans="1:7" x14ac:dyDescent="0.45">
      <c r="A241">
        <v>240.00000000000071</v>
      </c>
      <c r="B241">
        <v>1.2803</v>
      </c>
      <c r="C241">
        <v>1.2182999999999999</v>
      </c>
      <c r="D241">
        <v>1.1756</v>
      </c>
      <c r="E241">
        <v>1.5449999999999999</v>
      </c>
      <c r="F241" s="74"/>
      <c r="G241" s="74"/>
    </row>
    <row r="242" spans="1:7" x14ac:dyDescent="0.45">
      <c r="A242">
        <v>241.00000000000074</v>
      </c>
      <c r="B242">
        <v>1.2803</v>
      </c>
      <c r="C242">
        <v>1.2182999999999999</v>
      </c>
      <c r="D242">
        <v>1.1756</v>
      </c>
      <c r="E242">
        <v>1.5449999999999999</v>
      </c>
      <c r="F242" s="74"/>
      <c r="G242" s="74"/>
    </row>
    <row r="243" spans="1:7" x14ac:dyDescent="0.45">
      <c r="A243">
        <v>242.00000000000074</v>
      </c>
      <c r="B243">
        <v>1.2803</v>
      </c>
      <c r="C243">
        <v>1.2182999999999999</v>
      </c>
      <c r="D243">
        <v>1.1756</v>
      </c>
      <c r="E243">
        <v>1.5449999999999999</v>
      </c>
      <c r="F243" s="74"/>
      <c r="G243" s="74"/>
    </row>
    <row r="244" spans="1:7" x14ac:dyDescent="0.45">
      <c r="A244">
        <v>243.00000000000074</v>
      </c>
      <c r="B244">
        <v>1.2803</v>
      </c>
      <c r="C244">
        <v>1.2182999999999999</v>
      </c>
      <c r="D244">
        <v>1.1756</v>
      </c>
      <c r="E244">
        <v>1.5449999999999999</v>
      </c>
      <c r="F244" s="74"/>
      <c r="G244" s="74"/>
    </row>
    <row r="245" spans="1:7" x14ac:dyDescent="0.45">
      <c r="A245">
        <v>244.00000000000077</v>
      </c>
      <c r="B245">
        <v>1.2803</v>
      </c>
      <c r="C245">
        <v>1.2182999999999999</v>
      </c>
      <c r="D245">
        <v>1.1756</v>
      </c>
      <c r="E245">
        <v>1.5449999999999999</v>
      </c>
      <c r="F245" s="74"/>
      <c r="G245" s="74"/>
    </row>
    <row r="246" spans="1:7" x14ac:dyDescent="0.45">
      <c r="A246">
        <v>245.0000000000008</v>
      </c>
      <c r="B246">
        <v>1.2803</v>
      </c>
      <c r="C246">
        <v>1.2182999999999999</v>
      </c>
      <c r="D246">
        <v>1.1756</v>
      </c>
      <c r="E246">
        <v>1.5449999999999999</v>
      </c>
      <c r="F246" s="74"/>
      <c r="G246" s="74"/>
    </row>
    <row r="247" spans="1:7" x14ac:dyDescent="0.45">
      <c r="A247">
        <v>246.0000000000008</v>
      </c>
      <c r="B247">
        <v>1.2803</v>
      </c>
      <c r="C247">
        <v>1.2182999999999999</v>
      </c>
      <c r="D247">
        <v>1.1756</v>
      </c>
      <c r="E247">
        <v>1.5449999999999999</v>
      </c>
      <c r="F247" s="74"/>
      <c r="G247" s="74"/>
    </row>
    <row r="248" spans="1:7" x14ac:dyDescent="0.45">
      <c r="A248">
        <v>247.0000000000008</v>
      </c>
      <c r="B248">
        <v>1.2803</v>
      </c>
      <c r="C248">
        <v>1.2182999999999999</v>
      </c>
      <c r="D248">
        <v>1.1756</v>
      </c>
      <c r="E248">
        <v>1.5449999999999999</v>
      </c>
      <c r="F248" s="74"/>
      <c r="G248" s="74"/>
    </row>
    <row r="249" spans="1:7" x14ac:dyDescent="0.45">
      <c r="A249">
        <v>248.00000000000082</v>
      </c>
      <c r="B249">
        <v>1.2803</v>
      </c>
      <c r="C249">
        <v>1.2182999999999999</v>
      </c>
      <c r="D249">
        <v>1.1756</v>
      </c>
      <c r="E249">
        <v>1.5449999999999999</v>
      </c>
      <c r="F249" s="74"/>
      <c r="G249" s="74"/>
    </row>
    <row r="250" spans="1:7" x14ac:dyDescent="0.45">
      <c r="A250">
        <v>249.00000000000085</v>
      </c>
      <c r="B250">
        <v>1.2803</v>
      </c>
      <c r="C250">
        <v>1.2182999999999999</v>
      </c>
      <c r="D250">
        <v>1.1756</v>
      </c>
      <c r="E250">
        <v>1.5449999999999999</v>
      </c>
      <c r="F250" s="74"/>
      <c r="G250" s="74"/>
    </row>
    <row r="251" spans="1:7" x14ac:dyDescent="0.45">
      <c r="A251">
        <v>250.00000000000085</v>
      </c>
      <c r="B251">
        <v>1.2803</v>
      </c>
      <c r="C251">
        <v>1.2182999999999999</v>
      </c>
      <c r="D251">
        <v>1.1756</v>
      </c>
      <c r="E251">
        <v>1.5449999999999999</v>
      </c>
      <c r="F251" s="74"/>
      <c r="G251" s="74"/>
    </row>
    <row r="252" spans="1:7" x14ac:dyDescent="0.45">
      <c r="A252">
        <v>251.00000000000085</v>
      </c>
      <c r="B252">
        <v>1.2803</v>
      </c>
      <c r="C252">
        <v>1.2182999999999999</v>
      </c>
      <c r="D252">
        <v>1.1756</v>
      </c>
      <c r="E252">
        <v>1.5449999999999999</v>
      </c>
      <c r="F252" s="74"/>
      <c r="G252" s="74"/>
    </row>
    <row r="253" spans="1:7" x14ac:dyDescent="0.45">
      <c r="A253">
        <v>252.00000000000088</v>
      </c>
      <c r="B253">
        <v>1.2803</v>
      </c>
      <c r="C253">
        <v>1.2182999999999999</v>
      </c>
      <c r="D253">
        <v>1.1756</v>
      </c>
      <c r="E253">
        <v>1.5449999999999999</v>
      </c>
      <c r="F253" s="74"/>
      <c r="G253" s="74"/>
    </row>
    <row r="254" spans="1:7" x14ac:dyDescent="0.45">
      <c r="A254">
        <v>253.00000000000091</v>
      </c>
      <c r="B254">
        <v>1.2803</v>
      </c>
      <c r="C254">
        <v>1.2182999999999999</v>
      </c>
      <c r="D254">
        <v>1.1756</v>
      </c>
      <c r="E254">
        <v>1.5449999999999999</v>
      </c>
      <c r="F254" s="74"/>
      <c r="G254" s="74"/>
    </row>
    <row r="255" spans="1:7" x14ac:dyDescent="0.45">
      <c r="A255">
        <v>254.00000000000091</v>
      </c>
      <c r="B255">
        <v>1.2803</v>
      </c>
      <c r="C255">
        <v>1.2182999999999999</v>
      </c>
      <c r="D255">
        <v>1.1756</v>
      </c>
      <c r="E255">
        <v>1.5449999999999999</v>
      </c>
      <c r="F255" s="74"/>
      <c r="G255" s="74"/>
    </row>
    <row r="256" spans="1:7" x14ac:dyDescent="0.45">
      <c r="A256">
        <v>255.00000000000091</v>
      </c>
      <c r="B256">
        <v>1.2803</v>
      </c>
      <c r="C256">
        <v>1.2182999999999999</v>
      </c>
      <c r="D256">
        <v>1.1756</v>
      </c>
      <c r="E256">
        <v>1.5449999999999999</v>
      </c>
      <c r="F256" s="74"/>
      <c r="G256" s="74"/>
    </row>
    <row r="257" spans="1:7" x14ac:dyDescent="0.45">
      <c r="A257">
        <v>256.00000000000091</v>
      </c>
      <c r="B257">
        <v>1.2803</v>
      </c>
      <c r="C257">
        <v>1.2182999999999999</v>
      </c>
      <c r="D257">
        <v>1.1756</v>
      </c>
      <c r="E257">
        <v>1.5449999999999999</v>
      </c>
      <c r="F257" s="74"/>
      <c r="G257" s="74"/>
    </row>
    <row r="258" spans="1:7" x14ac:dyDescent="0.45">
      <c r="A258">
        <v>257.00000000000097</v>
      </c>
      <c r="B258">
        <v>1.2803</v>
      </c>
      <c r="C258">
        <v>1.2182999999999999</v>
      </c>
      <c r="D258">
        <v>1.1756</v>
      </c>
      <c r="E258">
        <v>1.5449999999999999</v>
      </c>
      <c r="F258" s="74"/>
      <c r="G258" s="74"/>
    </row>
    <row r="259" spans="1:7" x14ac:dyDescent="0.45">
      <c r="A259">
        <v>258.00000000000097</v>
      </c>
      <c r="B259">
        <v>1.2803</v>
      </c>
      <c r="C259">
        <v>1.2182999999999999</v>
      </c>
      <c r="D259">
        <v>1.1756</v>
      </c>
      <c r="E259">
        <v>1.5449999999999999</v>
      </c>
      <c r="F259" s="74"/>
      <c r="G259" s="74"/>
    </row>
    <row r="260" spans="1:7" x14ac:dyDescent="0.45">
      <c r="A260">
        <v>259.00000000000097</v>
      </c>
      <c r="B260">
        <v>1.2803</v>
      </c>
      <c r="C260">
        <v>1.2182999999999999</v>
      </c>
      <c r="D260">
        <v>1.1756</v>
      </c>
      <c r="E260">
        <v>1.5449999999999999</v>
      </c>
      <c r="F260" s="74"/>
      <c r="G260" s="74"/>
    </row>
    <row r="261" spans="1:7" x14ac:dyDescent="0.45">
      <c r="A261">
        <v>260.00000000000102</v>
      </c>
      <c r="B261">
        <v>1.2803</v>
      </c>
      <c r="C261">
        <v>1.2182999999999999</v>
      </c>
      <c r="D261">
        <v>1.1756</v>
      </c>
      <c r="E261">
        <v>1.5449999999999999</v>
      </c>
      <c r="F261" s="74"/>
      <c r="G261" s="74"/>
    </row>
    <row r="262" spans="1:7" x14ac:dyDescent="0.45">
      <c r="A262">
        <v>261.00000000000102</v>
      </c>
      <c r="B262">
        <v>1.2803</v>
      </c>
      <c r="C262">
        <v>1.2182999999999999</v>
      </c>
      <c r="D262">
        <v>1.1756</v>
      </c>
      <c r="E262">
        <v>1.5449999999999999</v>
      </c>
      <c r="F262" s="74"/>
      <c r="G262" s="74"/>
    </row>
    <row r="263" spans="1:7" x14ac:dyDescent="0.45">
      <c r="A263">
        <v>262.00000000000102</v>
      </c>
      <c r="B263">
        <v>1.2803</v>
      </c>
      <c r="C263">
        <v>1.2182999999999999</v>
      </c>
      <c r="D263">
        <v>1.1756</v>
      </c>
      <c r="E263">
        <v>1.5449999999999999</v>
      </c>
      <c r="F263" s="74"/>
      <c r="G263" s="74"/>
    </row>
    <row r="264" spans="1:7" x14ac:dyDescent="0.45">
      <c r="A264">
        <v>263.00000000000102</v>
      </c>
      <c r="B264">
        <v>1.2803</v>
      </c>
      <c r="C264">
        <v>1.2182999999999999</v>
      </c>
      <c r="D264">
        <v>1.1756</v>
      </c>
      <c r="E264">
        <v>1.5449999999999999</v>
      </c>
      <c r="F264" s="74"/>
      <c r="G264" s="74"/>
    </row>
    <row r="265" spans="1:7" x14ac:dyDescent="0.45">
      <c r="A265">
        <v>264.00000000000102</v>
      </c>
      <c r="B265">
        <v>1.2803</v>
      </c>
      <c r="C265">
        <v>1.2182999999999999</v>
      </c>
      <c r="D265">
        <v>1.1756</v>
      </c>
      <c r="E265">
        <v>1.5449999999999999</v>
      </c>
      <c r="F265" s="74"/>
      <c r="G265" s="74"/>
    </row>
    <row r="266" spans="1:7" x14ac:dyDescent="0.45">
      <c r="A266">
        <v>265.00000000000108</v>
      </c>
      <c r="B266">
        <v>1.2803</v>
      </c>
      <c r="C266">
        <v>1.2182999999999999</v>
      </c>
      <c r="D266">
        <v>1.1756</v>
      </c>
      <c r="E266">
        <v>1.5449999999999999</v>
      </c>
      <c r="F266" s="74"/>
      <c r="G266" s="74"/>
    </row>
    <row r="267" spans="1:7" x14ac:dyDescent="0.45">
      <c r="A267">
        <v>266.00000000000108</v>
      </c>
      <c r="B267">
        <v>1.2803</v>
      </c>
      <c r="C267">
        <v>1.2182999999999999</v>
      </c>
      <c r="D267">
        <v>1.1756</v>
      </c>
      <c r="E267">
        <v>1.5449999999999999</v>
      </c>
      <c r="F267" s="74"/>
      <c r="G267" s="74"/>
    </row>
    <row r="268" spans="1:7" x14ac:dyDescent="0.45">
      <c r="A268">
        <v>267.00000000000108</v>
      </c>
      <c r="B268">
        <v>1.2803</v>
      </c>
      <c r="C268">
        <v>1.2182999999999999</v>
      </c>
      <c r="D268">
        <v>1.1756</v>
      </c>
      <c r="E268">
        <v>1.5449999999999999</v>
      </c>
      <c r="F268" s="74"/>
      <c r="G268" s="74"/>
    </row>
    <row r="269" spans="1:7" x14ac:dyDescent="0.45">
      <c r="A269">
        <v>268.00000000000114</v>
      </c>
      <c r="B269">
        <v>1.2803</v>
      </c>
      <c r="C269">
        <v>1.2182999999999999</v>
      </c>
      <c r="D269">
        <v>1.1756</v>
      </c>
      <c r="E269">
        <v>1.5449999999999999</v>
      </c>
      <c r="F269" s="74"/>
      <c r="G269" s="74"/>
    </row>
    <row r="270" spans="1:7" x14ac:dyDescent="0.45">
      <c r="A270">
        <v>269.00000000000114</v>
      </c>
      <c r="B270">
        <v>1.2803</v>
      </c>
      <c r="C270">
        <v>1.2182999999999999</v>
      </c>
      <c r="D270">
        <v>1.1756</v>
      </c>
      <c r="E270">
        <v>1.5449999999999999</v>
      </c>
      <c r="F270" s="74"/>
      <c r="G270" s="74"/>
    </row>
    <row r="271" spans="1:7" x14ac:dyDescent="0.45">
      <c r="A271">
        <v>270.00000000000114</v>
      </c>
      <c r="B271">
        <v>1.2803</v>
      </c>
      <c r="C271">
        <v>1.2182999999999999</v>
      </c>
      <c r="D271">
        <v>1.1756</v>
      </c>
      <c r="E271">
        <v>1.5449999999999999</v>
      </c>
      <c r="F271" s="74"/>
      <c r="G271" s="74"/>
    </row>
    <row r="272" spans="1:7" x14ac:dyDescent="0.45">
      <c r="A272">
        <v>271.00000000000114</v>
      </c>
      <c r="B272">
        <v>1.2803</v>
      </c>
      <c r="C272">
        <v>1.2182999999999999</v>
      </c>
      <c r="D272">
        <v>1.1756</v>
      </c>
      <c r="E272">
        <v>1.5449999999999999</v>
      </c>
      <c r="F272" s="74"/>
      <c r="G272" s="74"/>
    </row>
    <row r="273" spans="1:7" x14ac:dyDescent="0.45">
      <c r="A273">
        <v>272.00000000000114</v>
      </c>
      <c r="B273">
        <v>1.2803</v>
      </c>
      <c r="C273">
        <v>1.2182999999999999</v>
      </c>
      <c r="D273">
        <v>1.1756</v>
      </c>
      <c r="E273">
        <v>1.5449999999999999</v>
      </c>
      <c r="F273" s="74"/>
      <c r="G273" s="74"/>
    </row>
    <row r="274" spans="1:7" x14ac:dyDescent="0.45">
      <c r="A274">
        <v>273.00000000000119</v>
      </c>
      <c r="B274">
        <v>1.2803</v>
      </c>
      <c r="C274">
        <v>1.2182999999999999</v>
      </c>
      <c r="D274">
        <v>1.1756</v>
      </c>
      <c r="E274">
        <v>1.5449999999999999</v>
      </c>
      <c r="F274" s="74"/>
      <c r="G274" s="74"/>
    </row>
    <row r="275" spans="1:7" x14ac:dyDescent="0.45">
      <c r="A275">
        <v>274.00000000000119</v>
      </c>
      <c r="B275">
        <v>1.2803</v>
      </c>
      <c r="C275">
        <v>1.2182999999999999</v>
      </c>
      <c r="D275">
        <v>1.1756</v>
      </c>
      <c r="E275">
        <v>1.5449999999999999</v>
      </c>
      <c r="F275" s="74"/>
      <c r="G275" s="74"/>
    </row>
    <row r="276" spans="1:7" x14ac:dyDescent="0.45">
      <c r="A276">
        <v>275.00000000000119</v>
      </c>
      <c r="B276">
        <v>1.2803</v>
      </c>
      <c r="C276">
        <v>1.2182999999999999</v>
      </c>
      <c r="D276">
        <v>1.1756</v>
      </c>
      <c r="E276">
        <v>1.5449999999999999</v>
      </c>
      <c r="F276" s="74"/>
      <c r="G276" s="74"/>
    </row>
    <row r="277" spans="1:7" x14ac:dyDescent="0.45">
      <c r="A277">
        <v>276.00000000000125</v>
      </c>
      <c r="B277">
        <v>1.2803</v>
      </c>
      <c r="C277">
        <v>1.2182999999999999</v>
      </c>
      <c r="D277">
        <v>1.1756</v>
      </c>
      <c r="E277">
        <v>1.5449999999999999</v>
      </c>
      <c r="F277" s="74"/>
      <c r="G277" s="74"/>
    </row>
    <row r="278" spans="1:7" x14ac:dyDescent="0.45">
      <c r="A278">
        <v>277.00000000000125</v>
      </c>
      <c r="B278">
        <v>1.2803</v>
      </c>
      <c r="C278">
        <v>1.2182999999999999</v>
      </c>
      <c r="D278">
        <v>1.1756</v>
      </c>
      <c r="E278">
        <v>1.5449999999999999</v>
      </c>
      <c r="F278" s="74"/>
      <c r="G278" s="74"/>
    </row>
    <row r="279" spans="1:7" x14ac:dyDescent="0.45">
      <c r="A279">
        <v>278.00000000000125</v>
      </c>
      <c r="B279">
        <v>1.2803</v>
      </c>
      <c r="C279">
        <v>1.2182999999999999</v>
      </c>
      <c r="D279">
        <v>1.1756</v>
      </c>
      <c r="E279">
        <v>1.5449999999999999</v>
      </c>
      <c r="F279" s="74"/>
      <c r="G279" s="74"/>
    </row>
    <row r="280" spans="1:7" x14ac:dyDescent="0.45">
      <c r="A280">
        <v>279.00000000000125</v>
      </c>
      <c r="B280">
        <v>1.2803</v>
      </c>
      <c r="C280">
        <v>1.2182999999999999</v>
      </c>
      <c r="D280">
        <v>1.1756</v>
      </c>
      <c r="E280">
        <v>1.5449999999999999</v>
      </c>
      <c r="F280" s="74"/>
      <c r="G280" s="74"/>
    </row>
    <row r="281" spans="1:7" x14ac:dyDescent="0.45">
      <c r="A281">
        <v>280.00000000000125</v>
      </c>
      <c r="B281">
        <v>1.2803</v>
      </c>
      <c r="C281">
        <v>1.2182999999999999</v>
      </c>
      <c r="D281">
        <v>1.1756</v>
      </c>
      <c r="E281">
        <v>1.5449999999999999</v>
      </c>
      <c r="F281" s="74"/>
      <c r="G281" s="74"/>
    </row>
    <row r="282" spans="1:7" x14ac:dyDescent="0.45">
      <c r="A282">
        <v>281.00000000000131</v>
      </c>
      <c r="B282">
        <v>1.2803</v>
      </c>
      <c r="C282">
        <v>1.2182999999999999</v>
      </c>
      <c r="D282">
        <v>1.1756</v>
      </c>
      <c r="E282">
        <v>1.5449999999999999</v>
      </c>
      <c r="F282" s="74"/>
      <c r="G282" s="74"/>
    </row>
    <row r="283" spans="1:7" x14ac:dyDescent="0.45">
      <c r="A283">
        <v>282.00000000000131</v>
      </c>
      <c r="B283">
        <v>1.2803</v>
      </c>
      <c r="C283">
        <v>1.2182999999999999</v>
      </c>
      <c r="D283">
        <v>1.1756</v>
      </c>
      <c r="E283">
        <v>1.5449999999999999</v>
      </c>
      <c r="F283" s="74"/>
      <c r="G283" s="74"/>
    </row>
    <row r="284" spans="1:7" x14ac:dyDescent="0.45">
      <c r="A284">
        <v>283.00000000000131</v>
      </c>
      <c r="B284">
        <v>1.2803</v>
      </c>
      <c r="C284">
        <v>1.2182999999999999</v>
      </c>
      <c r="D284">
        <v>1.1756</v>
      </c>
      <c r="E284">
        <v>1.5449999999999999</v>
      </c>
      <c r="F284" s="74"/>
      <c r="G284" s="74"/>
    </row>
    <row r="285" spans="1:7" x14ac:dyDescent="0.45">
      <c r="A285">
        <v>284.00000000000136</v>
      </c>
      <c r="B285">
        <v>1.2803</v>
      </c>
      <c r="C285">
        <v>1.2182999999999999</v>
      </c>
      <c r="D285">
        <v>1.1756</v>
      </c>
      <c r="E285">
        <v>1.5449999999999999</v>
      </c>
      <c r="F285" s="74"/>
      <c r="G285" s="74"/>
    </row>
    <row r="286" spans="1:7" x14ac:dyDescent="0.45">
      <c r="A286">
        <v>285.00000000000136</v>
      </c>
      <c r="B286">
        <v>1.2803</v>
      </c>
      <c r="C286">
        <v>1.2182999999999999</v>
      </c>
      <c r="D286">
        <v>1.1756</v>
      </c>
      <c r="E286">
        <v>1.5449999999999999</v>
      </c>
      <c r="F286" s="74"/>
      <c r="G286" s="74"/>
    </row>
    <row r="287" spans="1:7" x14ac:dyDescent="0.45">
      <c r="A287">
        <v>286.00000000000136</v>
      </c>
      <c r="B287">
        <v>1.2803</v>
      </c>
      <c r="C287">
        <v>1.2182999999999999</v>
      </c>
      <c r="D287">
        <v>1.1756</v>
      </c>
      <c r="E287">
        <v>1.5449999999999999</v>
      </c>
      <c r="F287" s="74"/>
      <c r="G287" s="74"/>
    </row>
    <row r="288" spans="1:7" x14ac:dyDescent="0.45">
      <c r="A288">
        <v>287.00000000000136</v>
      </c>
      <c r="B288">
        <v>1.2803</v>
      </c>
      <c r="C288">
        <v>1.2182999999999999</v>
      </c>
      <c r="D288">
        <v>1.1756</v>
      </c>
      <c r="E288">
        <v>1.5449999999999999</v>
      </c>
      <c r="F288" s="74"/>
      <c r="G288" s="74"/>
    </row>
    <row r="289" spans="1:7" x14ac:dyDescent="0.45">
      <c r="A289">
        <v>288.00000000000136</v>
      </c>
      <c r="B289">
        <v>1.2803</v>
      </c>
      <c r="C289">
        <v>1.2182999999999999</v>
      </c>
      <c r="D289">
        <v>1.1756</v>
      </c>
      <c r="E289">
        <v>1.5449999999999999</v>
      </c>
      <c r="F289" s="74"/>
      <c r="G289" s="74"/>
    </row>
    <row r="290" spans="1:7" x14ac:dyDescent="0.45">
      <c r="A290">
        <v>289.00000000000142</v>
      </c>
      <c r="B290">
        <v>1.2803</v>
      </c>
      <c r="C290">
        <v>1.2182999999999999</v>
      </c>
      <c r="D290">
        <v>1.1756</v>
      </c>
      <c r="E290">
        <v>1.5449999999999999</v>
      </c>
      <c r="F290" s="74"/>
      <c r="G290" s="74"/>
    </row>
    <row r="291" spans="1:7" x14ac:dyDescent="0.45">
      <c r="A291">
        <v>290.00000000000142</v>
      </c>
      <c r="B291">
        <v>1.2803</v>
      </c>
      <c r="C291">
        <v>1.2182999999999999</v>
      </c>
      <c r="D291">
        <v>1.1756</v>
      </c>
      <c r="E291">
        <v>1.5449999999999999</v>
      </c>
      <c r="F291" s="74"/>
      <c r="G291" s="74"/>
    </row>
    <row r="292" spans="1:7" x14ac:dyDescent="0.45">
      <c r="A292">
        <v>291.00000000000142</v>
      </c>
      <c r="B292">
        <v>1.2803</v>
      </c>
      <c r="C292">
        <v>1.2182999999999999</v>
      </c>
      <c r="D292">
        <v>1.1756</v>
      </c>
      <c r="E292">
        <v>1.5449999999999999</v>
      </c>
      <c r="F292" s="74"/>
      <c r="G292" s="74"/>
    </row>
    <row r="293" spans="1:7" x14ac:dyDescent="0.45">
      <c r="A293">
        <v>292.00000000000148</v>
      </c>
      <c r="B293">
        <v>1.2803</v>
      </c>
      <c r="C293">
        <v>1.2182999999999999</v>
      </c>
      <c r="D293">
        <v>1.1756</v>
      </c>
      <c r="E293">
        <v>1.5449999999999999</v>
      </c>
      <c r="F293" s="74"/>
      <c r="G293" s="74"/>
    </row>
    <row r="294" spans="1:7" x14ac:dyDescent="0.45">
      <c r="A294">
        <v>293.00000000000148</v>
      </c>
      <c r="B294">
        <v>1.2803</v>
      </c>
      <c r="C294">
        <v>1.2182999999999999</v>
      </c>
      <c r="D294">
        <v>1.1756</v>
      </c>
      <c r="E294">
        <v>1.5449999999999999</v>
      </c>
      <c r="F294" s="74"/>
      <c r="G294" s="74"/>
    </row>
    <row r="295" spans="1:7" x14ac:dyDescent="0.45">
      <c r="A295">
        <v>294.00000000000148</v>
      </c>
      <c r="B295">
        <v>1.2803</v>
      </c>
      <c r="C295">
        <v>1.2182999999999999</v>
      </c>
      <c r="D295">
        <v>1.1756</v>
      </c>
      <c r="E295">
        <v>1.5449999999999999</v>
      </c>
      <c r="F295" s="74"/>
      <c r="G295" s="74"/>
    </row>
    <row r="296" spans="1:7" x14ac:dyDescent="0.45">
      <c r="A296">
        <v>295.00000000000148</v>
      </c>
      <c r="B296">
        <v>1.2803</v>
      </c>
      <c r="C296">
        <v>1.2182999999999999</v>
      </c>
      <c r="D296">
        <v>1.1756</v>
      </c>
      <c r="E296">
        <v>1.5449999999999999</v>
      </c>
      <c r="F296" s="74"/>
      <c r="G296" s="74"/>
    </row>
    <row r="297" spans="1:7" x14ac:dyDescent="0.45">
      <c r="A297">
        <v>296.00000000000148</v>
      </c>
      <c r="B297">
        <v>1.2803</v>
      </c>
      <c r="C297">
        <v>1.2182999999999999</v>
      </c>
      <c r="D297">
        <v>1.1756</v>
      </c>
      <c r="E297">
        <v>1.5449999999999999</v>
      </c>
      <c r="F297" s="74"/>
      <c r="G297" s="74"/>
    </row>
    <row r="298" spans="1:7" x14ac:dyDescent="0.45">
      <c r="A298">
        <v>297.00000000000153</v>
      </c>
      <c r="B298">
        <v>1.2803</v>
      </c>
      <c r="C298">
        <v>1.2182999999999999</v>
      </c>
      <c r="D298">
        <v>1.1756</v>
      </c>
      <c r="E298">
        <v>1.5449999999999999</v>
      </c>
      <c r="F298" s="74"/>
      <c r="G298" s="74"/>
    </row>
    <row r="299" spans="1:7" x14ac:dyDescent="0.45">
      <c r="A299">
        <v>298.00000000000153</v>
      </c>
      <c r="B299">
        <v>1.2803</v>
      </c>
      <c r="C299">
        <v>1.2182999999999999</v>
      </c>
      <c r="D299">
        <v>1.1756</v>
      </c>
      <c r="E299">
        <v>1.5449999999999999</v>
      </c>
      <c r="F299" s="74"/>
      <c r="G299" s="74"/>
    </row>
    <row r="300" spans="1:7" x14ac:dyDescent="0.45">
      <c r="A300">
        <v>299.00000000000153</v>
      </c>
      <c r="B300">
        <v>1.2803</v>
      </c>
      <c r="C300">
        <v>1.2182999999999999</v>
      </c>
      <c r="D300">
        <v>1.1756</v>
      </c>
      <c r="E300">
        <v>1.5449999999999999</v>
      </c>
      <c r="F300" s="74"/>
      <c r="G300" s="74"/>
    </row>
    <row r="301" spans="1:7" x14ac:dyDescent="0.45">
      <c r="A301">
        <v>300.00000000000159</v>
      </c>
      <c r="B301">
        <v>1.2803</v>
      </c>
      <c r="C301">
        <v>1.2182999999999999</v>
      </c>
      <c r="D301">
        <v>1.1756</v>
      </c>
      <c r="E301">
        <v>1.5449999999999999</v>
      </c>
      <c r="F301" s="74"/>
      <c r="G301" s="74"/>
    </row>
    <row r="302" spans="1:7" x14ac:dyDescent="0.45">
      <c r="A302">
        <v>301.00000000000159</v>
      </c>
      <c r="B302">
        <v>1.2803</v>
      </c>
      <c r="C302">
        <v>1.2182999999999999</v>
      </c>
      <c r="D302">
        <v>1.1756</v>
      </c>
      <c r="E302">
        <v>1.5449999999999999</v>
      </c>
      <c r="F302" s="74"/>
      <c r="G302" s="74"/>
    </row>
    <row r="303" spans="1:7" x14ac:dyDescent="0.45">
      <c r="A303">
        <v>302.00000000000159</v>
      </c>
      <c r="B303">
        <v>1.2803</v>
      </c>
      <c r="C303">
        <v>1.2182999999999999</v>
      </c>
      <c r="D303">
        <v>1.1756</v>
      </c>
      <c r="E303">
        <v>1.5449999999999999</v>
      </c>
      <c r="F303" s="74"/>
      <c r="G303" s="74"/>
    </row>
    <row r="304" spans="1:7" x14ac:dyDescent="0.45">
      <c r="A304">
        <v>303.00000000000159</v>
      </c>
      <c r="B304">
        <v>1.2803</v>
      </c>
      <c r="C304">
        <v>1.2182999999999999</v>
      </c>
      <c r="D304">
        <v>1.1756</v>
      </c>
      <c r="E304">
        <v>1.5449999999999999</v>
      </c>
      <c r="F304" s="74"/>
      <c r="G304" s="74"/>
    </row>
    <row r="305" spans="1:7" x14ac:dyDescent="0.45">
      <c r="A305">
        <v>304.00000000000159</v>
      </c>
      <c r="B305">
        <v>1.2803</v>
      </c>
      <c r="C305">
        <v>1.2182999999999999</v>
      </c>
      <c r="D305">
        <v>1.1756</v>
      </c>
      <c r="E305">
        <v>1.5449999999999999</v>
      </c>
      <c r="F305" s="74"/>
      <c r="G305" s="74"/>
    </row>
    <row r="306" spans="1:7" x14ac:dyDescent="0.45">
      <c r="A306">
        <v>305.00000000000165</v>
      </c>
      <c r="B306">
        <v>1.2803</v>
      </c>
      <c r="C306">
        <v>1.2182999999999999</v>
      </c>
      <c r="D306">
        <v>1.1756</v>
      </c>
      <c r="E306">
        <v>1.5449999999999999</v>
      </c>
      <c r="F306" s="74"/>
      <c r="G306" s="74"/>
    </row>
    <row r="307" spans="1:7" x14ac:dyDescent="0.45">
      <c r="A307">
        <v>306.00000000000165</v>
      </c>
      <c r="B307">
        <v>1.2803</v>
      </c>
      <c r="C307">
        <v>1.2182999999999999</v>
      </c>
      <c r="D307">
        <v>1.1756</v>
      </c>
      <c r="E307">
        <v>1.5449999999999999</v>
      </c>
      <c r="F307" s="74"/>
      <c r="G307" s="74"/>
    </row>
    <row r="308" spans="1:7" x14ac:dyDescent="0.45">
      <c r="A308">
        <v>307.00000000000165</v>
      </c>
      <c r="B308">
        <v>1.2803</v>
      </c>
      <c r="C308">
        <v>1.2182999999999999</v>
      </c>
      <c r="D308">
        <v>1.1756</v>
      </c>
      <c r="E308">
        <v>1.5449999999999999</v>
      </c>
      <c r="F308" s="74"/>
      <c r="G308" s="74"/>
    </row>
    <row r="309" spans="1:7" x14ac:dyDescent="0.45">
      <c r="A309">
        <v>308.00000000000171</v>
      </c>
      <c r="B309">
        <v>1.2803</v>
      </c>
      <c r="C309">
        <v>1.2182999999999999</v>
      </c>
      <c r="D309">
        <v>1.1756</v>
      </c>
      <c r="E309">
        <v>1.5449999999999999</v>
      </c>
      <c r="F309" s="74"/>
      <c r="G309" s="74"/>
    </row>
    <row r="310" spans="1:7" x14ac:dyDescent="0.45">
      <c r="A310">
        <v>309.00000000000171</v>
      </c>
      <c r="B310">
        <v>1.2803</v>
      </c>
      <c r="C310">
        <v>1.2182999999999999</v>
      </c>
      <c r="D310">
        <v>1.1756</v>
      </c>
      <c r="E310">
        <v>1.5449999999999999</v>
      </c>
      <c r="F310" s="74"/>
      <c r="G310" s="74"/>
    </row>
    <row r="311" spans="1:7" x14ac:dyDescent="0.45">
      <c r="A311">
        <v>310.00000000000171</v>
      </c>
      <c r="B311">
        <v>1.2803</v>
      </c>
      <c r="C311">
        <v>1.2182999999999999</v>
      </c>
      <c r="D311">
        <v>1.1756</v>
      </c>
      <c r="E311">
        <v>1.5449999999999999</v>
      </c>
      <c r="F311" s="74"/>
      <c r="G311" s="74"/>
    </row>
    <row r="312" spans="1:7" x14ac:dyDescent="0.45">
      <c r="A312">
        <v>311.00000000000171</v>
      </c>
      <c r="B312">
        <v>1.2803</v>
      </c>
      <c r="C312">
        <v>1.2182999999999999</v>
      </c>
      <c r="D312">
        <v>1.1756</v>
      </c>
      <c r="E312">
        <v>1.5449999999999999</v>
      </c>
      <c r="F312" s="74"/>
      <c r="G312" s="74"/>
    </row>
    <row r="313" spans="1:7" x14ac:dyDescent="0.45">
      <c r="A313">
        <v>312.00000000000171</v>
      </c>
      <c r="B313">
        <v>1.2803</v>
      </c>
      <c r="C313">
        <v>1.2182999999999999</v>
      </c>
      <c r="D313">
        <v>1.1756</v>
      </c>
      <c r="E313">
        <v>1.5449999999999999</v>
      </c>
      <c r="F313" s="74"/>
      <c r="G313" s="74"/>
    </row>
    <row r="314" spans="1:7" x14ac:dyDescent="0.45">
      <c r="A314">
        <v>313.00000000000176</v>
      </c>
      <c r="B314">
        <v>1.2803</v>
      </c>
      <c r="C314">
        <v>1.2182999999999999</v>
      </c>
      <c r="D314">
        <v>1.1756</v>
      </c>
      <c r="E314">
        <v>1.5449999999999999</v>
      </c>
      <c r="F314" s="74"/>
      <c r="G314" s="74"/>
    </row>
    <row r="315" spans="1:7" x14ac:dyDescent="0.45">
      <c r="A315">
        <v>314.00000000000176</v>
      </c>
      <c r="B315">
        <v>1.2803</v>
      </c>
      <c r="C315">
        <v>1.2182999999999999</v>
      </c>
      <c r="D315">
        <v>1.1756</v>
      </c>
      <c r="E315">
        <v>1.5449999999999999</v>
      </c>
      <c r="F315" s="74"/>
      <c r="G315" s="74"/>
    </row>
    <row r="316" spans="1:7" x14ac:dyDescent="0.45">
      <c r="A316">
        <v>315.00000000000176</v>
      </c>
      <c r="B316">
        <v>1.2803</v>
      </c>
      <c r="C316">
        <v>1.2182999999999999</v>
      </c>
      <c r="D316">
        <v>1.1756</v>
      </c>
      <c r="E316">
        <v>1.5449999999999999</v>
      </c>
      <c r="F316" s="74"/>
      <c r="G316" s="74"/>
    </row>
    <row r="317" spans="1:7" x14ac:dyDescent="0.45">
      <c r="A317">
        <v>316.00000000000182</v>
      </c>
      <c r="B317">
        <v>1.2803</v>
      </c>
      <c r="C317">
        <v>1.2182999999999999</v>
      </c>
      <c r="D317">
        <v>1.1756</v>
      </c>
      <c r="E317">
        <v>1.5449999999999999</v>
      </c>
      <c r="F317" s="74"/>
      <c r="G317" s="74"/>
    </row>
    <row r="318" spans="1:7" x14ac:dyDescent="0.45">
      <c r="A318">
        <v>317.00000000000182</v>
      </c>
      <c r="B318">
        <v>1.2803</v>
      </c>
      <c r="C318">
        <v>1.2182999999999999</v>
      </c>
      <c r="D318">
        <v>1.1756</v>
      </c>
      <c r="E318">
        <v>1.5449999999999999</v>
      </c>
      <c r="F318" s="74"/>
      <c r="G318" s="74"/>
    </row>
    <row r="319" spans="1:7" x14ac:dyDescent="0.45">
      <c r="A319">
        <v>318.00000000000182</v>
      </c>
      <c r="B319">
        <v>1.2803</v>
      </c>
      <c r="C319">
        <v>1.2182999999999999</v>
      </c>
      <c r="D319">
        <v>1.1756</v>
      </c>
      <c r="E319">
        <v>1.5449999999999999</v>
      </c>
      <c r="F319" s="74"/>
      <c r="G319" s="74"/>
    </row>
    <row r="320" spans="1:7" x14ac:dyDescent="0.45">
      <c r="A320">
        <v>319.00000000000182</v>
      </c>
      <c r="B320">
        <v>1.2803</v>
      </c>
      <c r="C320">
        <v>1.2182999999999999</v>
      </c>
      <c r="D320">
        <v>1.1756</v>
      </c>
      <c r="E320">
        <v>1.5449999999999999</v>
      </c>
      <c r="F320" s="74"/>
      <c r="G320" s="74"/>
    </row>
    <row r="321" spans="1:7" x14ac:dyDescent="0.45">
      <c r="A321">
        <v>320.00000000000182</v>
      </c>
      <c r="B321">
        <v>1.2803</v>
      </c>
      <c r="C321">
        <v>1.2182999999999999</v>
      </c>
      <c r="D321">
        <v>1.1756</v>
      </c>
      <c r="E321">
        <v>1.5449999999999999</v>
      </c>
      <c r="F321" s="74"/>
      <c r="G321" s="74"/>
    </row>
    <row r="322" spans="1:7" x14ac:dyDescent="0.45">
      <c r="A322">
        <v>321.00000000000188</v>
      </c>
      <c r="B322">
        <v>1.2803</v>
      </c>
      <c r="C322">
        <v>1.2182999999999999</v>
      </c>
      <c r="D322">
        <v>1.1756</v>
      </c>
      <c r="E322">
        <v>1.5449999999999999</v>
      </c>
      <c r="F322" s="74"/>
      <c r="G322" s="74"/>
    </row>
    <row r="323" spans="1:7" x14ac:dyDescent="0.45">
      <c r="A323">
        <v>322.00000000000188</v>
      </c>
      <c r="B323">
        <v>1.2803</v>
      </c>
      <c r="C323">
        <v>1.2182999999999999</v>
      </c>
      <c r="D323">
        <v>1.1756</v>
      </c>
      <c r="E323">
        <v>1.5449999999999999</v>
      </c>
      <c r="F323" s="74"/>
      <c r="G323" s="74"/>
    </row>
    <row r="324" spans="1:7" x14ac:dyDescent="0.45">
      <c r="A324">
        <v>323.00000000000188</v>
      </c>
      <c r="B324">
        <v>1.2803</v>
      </c>
      <c r="C324">
        <v>1.2182999999999999</v>
      </c>
      <c r="D324">
        <v>1.1756</v>
      </c>
      <c r="E324">
        <v>1.5449999999999999</v>
      </c>
      <c r="F324" s="74"/>
      <c r="G324" s="74"/>
    </row>
    <row r="325" spans="1:7" x14ac:dyDescent="0.45">
      <c r="A325">
        <v>324.00000000000193</v>
      </c>
      <c r="B325">
        <v>1.2803</v>
      </c>
      <c r="C325">
        <v>1.2182999999999999</v>
      </c>
      <c r="D325">
        <v>1.1756</v>
      </c>
      <c r="E325">
        <v>1.5449999999999999</v>
      </c>
      <c r="F325" s="74"/>
      <c r="G325" s="74"/>
    </row>
    <row r="326" spans="1:7" x14ac:dyDescent="0.45">
      <c r="A326">
        <v>325.00000000000193</v>
      </c>
      <c r="B326">
        <v>1.2803</v>
      </c>
      <c r="C326">
        <v>1.2182999999999999</v>
      </c>
      <c r="D326">
        <v>1.1756</v>
      </c>
      <c r="E326">
        <v>1.5449999999999999</v>
      </c>
      <c r="F326" s="74"/>
      <c r="G326" s="74"/>
    </row>
    <row r="327" spans="1:7" x14ac:dyDescent="0.45">
      <c r="A327">
        <v>326.00000000000193</v>
      </c>
      <c r="B327">
        <v>1.2803</v>
      </c>
      <c r="C327">
        <v>1.2182999999999999</v>
      </c>
      <c r="D327">
        <v>1.1756</v>
      </c>
      <c r="E327">
        <v>1.5449999999999999</v>
      </c>
      <c r="F327" s="74"/>
      <c r="G327" s="74"/>
    </row>
    <row r="328" spans="1:7" x14ac:dyDescent="0.45">
      <c r="A328">
        <v>327.00000000000193</v>
      </c>
      <c r="B328">
        <v>1.2803</v>
      </c>
      <c r="C328">
        <v>1.2182999999999999</v>
      </c>
      <c r="D328">
        <v>1.1756</v>
      </c>
      <c r="E328">
        <v>1.5449999999999999</v>
      </c>
      <c r="F328" s="74"/>
      <c r="G328" s="74"/>
    </row>
    <row r="329" spans="1:7" x14ac:dyDescent="0.45">
      <c r="A329">
        <v>328.00000000000193</v>
      </c>
      <c r="B329">
        <v>1.2803</v>
      </c>
      <c r="C329">
        <v>1.2182999999999999</v>
      </c>
      <c r="D329">
        <v>1.1756</v>
      </c>
      <c r="E329">
        <v>1.5449999999999999</v>
      </c>
      <c r="F329" s="74"/>
      <c r="G329" s="74"/>
    </row>
    <row r="330" spans="1:7" x14ac:dyDescent="0.45">
      <c r="A330">
        <v>329.00000000000199</v>
      </c>
      <c r="B330">
        <v>1.2803</v>
      </c>
      <c r="C330">
        <v>1.2182999999999999</v>
      </c>
      <c r="D330">
        <v>1.1756</v>
      </c>
      <c r="E330">
        <v>1.5449999999999999</v>
      </c>
      <c r="F330" s="74"/>
      <c r="G330" s="74"/>
    </row>
    <row r="331" spans="1:7" x14ac:dyDescent="0.45">
      <c r="A331">
        <v>330.00000000000199</v>
      </c>
      <c r="B331">
        <v>1.2803</v>
      </c>
      <c r="C331">
        <v>1.2182999999999999</v>
      </c>
      <c r="D331">
        <v>1.1756</v>
      </c>
      <c r="E331">
        <v>1.5449999999999999</v>
      </c>
      <c r="F331" s="74"/>
      <c r="G331" s="74"/>
    </row>
    <row r="332" spans="1:7" x14ac:dyDescent="0.45">
      <c r="A332">
        <v>331.00000000000199</v>
      </c>
      <c r="B332">
        <v>1.2803</v>
      </c>
      <c r="C332">
        <v>1.2182999999999999</v>
      </c>
      <c r="D332">
        <v>1.1756</v>
      </c>
      <c r="E332">
        <v>1.5449999999999999</v>
      </c>
      <c r="F332" s="74"/>
      <c r="G332" s="74"/>
    </row>
    <row r="333" spans="1:7" x14ac:dyDescent="0.45">
      <c r="A333">
        <v>332.00000000000205</v>
      </c>
      <c r="B333">
        <v>1.2803</v>
      </c>
      <c r="C333">
        <v>1.2182999999999999</v>
      </c>
      <c r="D333">
        <v>1.1756</v>
      </c>
      <c r="E333">
        <v>1.5449999999999999</v>
      </c>
      <c r="F333" s="74"/>
      <c r="G333" s="74"/>
    </row>
    <row r="334" spans="1:7" x14ac:dyDescent="0.45">
      <c r="A334">
        <v>333.00000000000205</v>
      </c>
      <c r="B334">
        <v>1.2803</v>
      </c>
      <c r="C334">
        <v>1.2182999999999999</v>
      </c>
      <c r="D334">
        <v>1.1756</v>
      </c>
      <c r="E334">
        <v>1.5449999999999999</v>
      </c>
      <c r="F334" s="74"/>
      <c r="G334" s="74"/>
    </row>
    <row r="335" spans="1:7" x14ac:dyDescent="0.45">
      <c r="A335">
        <v>334.00000000000205</v>
      </c>
      <c r="B335">
        <v>1.2803</v>
      </c>
      <c r="C335">
        <v>1.2182999999999999</v>
      </c>
      <c r="D335">
        <v>1.1756</v>
      </c>
      <c r="E335">
        <v>1.5449999999999999</v>
      </c>
      <c r="F335" s="74"/>
      <c r="G335" s="74"/>
    </row>
    <row r="336" spans="1:7" x14ac:dyDescent="0.45">
      <c r="A336">
        <v>335.00000000000205</v>
      </c>
      <c r="B336">
        <v>1.2803</v>
      </c>
      <c r="C336">
        <v>1.2182999999999999</v>
      </c>
      <c r="D336">
        <v>1.1756</v>
      </c>
      <c r="E336">
        <v>1.5449999999999999</v>
      </c>
      <c r="F336" s="74"/>
      <c r="G336" s="74"/>
    </row>
    <row r="337" spans="1:7" x14ac:dyDescent="0.45">
      <c r="A337">
        <v>336.00000000000205</v>
      </c>
      <c r="B337">
        <v>1.2803</v>
      </c>
      <c r="C337">
        <v>1.2182999999999999</v>
      </c>
      <c r="D337">
        <v>1.1756</v>
      </c>
      <c r="E337">
        <v>1.5449999999999999</v>
      </c>
      <c r="F337" s="74"/>
      <c r="G337" s="74"/>
    </row>
    <row r="338" spans="1:7" x14ac:dyDescent="0.45">
      <c r="A338">
        <v>337.0000000000021</v>
      </c>
      <c r="B338">
        <v>1.2803</v>
      </c>
      <c r="C338">
        <v>1.2182999999999999</v>
      </c>
      <c r="D338">
        <v>1.1756</v>
      </c>
      <c r="E338">
        <v>1.5449999999999999</v>
      </c>
      <c r="F338" s="74"/>
      <c r="G338" s="74"/>
    </row>
    <row r="339" spans="1:7" x14ac:dyDescent="0.45">
      <c r="A339">
        <v>338.0000000000021</v>
      </c>
      <c r="B339">
        <v>1.2803</v>
      </c>
      <c r="C339">
        <v>1.2182999999999999</v>
      </c>
      <c r="D339">
        <v>1.1756</v>
      </c>
      <c r="E339">
        <v>1.5449999999999999</v>
      </c>
      <c r="F339" s="74"/>
      <c r="G339" s="74"/>
    </row>
    <row r="340" spans="1:7" x14ac:dyDescent="0.45">
      <c r="A340">
        <v>339.0000000000021</v>
      </c>
      <c r="B340">
        <v>1.2803</v>
      </c>
      <c r="C340">
        <v>1.2182999999999999</v>
      </c>
      <c r="D340">
        <v>1.1756</v>
      </c>
      <c r="E340">
        <v>1.5449999999999999</v>
      </c>
      <c r="F340" s="74"/>
      <c r="G340" s="74"/>
    </row>
    <row r="341" spans="1:7" x14ac:dyDescent="0.45">
      <c r="A341">
        <v>340.00000000000216</v>
      </c>
      <c r="B341">
        <v>1.2803</v>
      </c>
      <c r="C341">
        <v>1.2182999999999999</v>
      </c>
      <c r="D341">
        <v>1.1756</v>
      </c>
      <c r="E341">
        <v>1.5449999999999999</v>
      </c>
      <c r="F341" s="74"/>
      <c r="G341" s="74"/>
    </row>
    <row r="342" spans="1:7" x14ac:dyDescent="0.45">
      <c r="A342">
        <v>341.00000000000216</v>
      </c>
      <c r="B342">
        <v>1.2803</v>
      </c>
      <c r="C342">
        <v>1.2182999999999999</v>
      </c>
      <c r="D342">
        <v>1.1756</v>
      </c>
      <c r="E342">
        <v>1.5449999999999999</v>
      </c>
      <c r="F342" s="74"/>
      <c r="G342" s="74"/>
    </row>
    <row r="343" spans="1:7" x14ac:dyDescent="0.45">
      <c r="A343">
        <v>342.00000000000216</v>
      </c>
      <c r="B343">
        <v>1.2803</v>
      </c>
      <c r="C343">
        <v>1.2182999999999999</v>
      </c>
      <c r="D343">
        <v>1.1756</v>
      </c>
      <c r="E343">
        <v>1.5449999999999999</v>
      </c>
      <c r="F343" s="74"/>
      <c r="G343" s="74"/>
    </row>
    <row r="344" spans="1:7" x14ac:dyDescent="0.45">
      <c r="A344">
        <v>343.00000000000216</v>
      </c>
      <c r="B344">
        <v>1.2803</v>
      </c>
      <c r="C344">
        <v>1.2182999999999999</v>
      </c>
      <c r="D344">
        <v>1.1756</v>
      </c>
      <c r="E344">
        <v>1.5449999999999999</v>
      </c>
      <c r="F344" s="74"/>
      <c r="G344" s="74"/>
    </row>
    <row r="345" spans="1:7" x14ac:dyDescent="0.45">
      <c r="A345">
        <v>344.00000000000216</v>
      </c>
      <c r="B345">
        <v>1.2803</v>
      </c>
      <c r="C345">
        <v>1.2182999999999999</v>
      </c>
      <c r="D345">
        <v>1.1756</v>
      </c>
      <c r="E345">
        <v>1.5449999999999999</v>
      </c>
      <c r="F345" s="74"/>
      <c r="G345" s="74"/>
    </row>
    <row r="346" spans="1:7" x14ac:dyDescent="0.45">
      <c r="A346">
        <v>345.00000000000222</v>
      </c>
      <c r="B346">
        <v>1.2803</v>
      </c>
      <c r="C346">
        <v>1.2182999999999999</v>
      </c>
      <c r="D346">
        <v>1.1756</v>
      </c>
      <c r="E346">
        <v>1.5449999999999999</v>
      </c>
      <c r="F346" s="74"/>
      <c r="G346" s="74"/>
    </row>
    <row r="347" spans="1:7" x14ac:dyDescent="0.45">
      <c r="A347">
        <v>346.00000000000222</v>
      </c>
      <c r="B347">
        <v>1.2803</v>
      </c>
      <c r="C347">
        <v>1.2182999999999999</v>
      </c>
      <c r="D347">
        <v>1.1756</v>
      </c>
      <c r="E347">
        <v>1.5449999999999999</v>
      </c>
      <c r="F347" s="74"/>
      <c r="G347" s="74"/>
    </row>
    <row r="348" spans="1:7" x14ac:dyDescent="0.45">
      <c r="A348">
        <v>347.00000000000222</v>
      </c>
      <c r="B348">
        <v>1.2803</v>
      </c>
      <c r="C348">
        <v>1.2182999999999999</v>
      </c>
      <c r="D348">
        <v>1.1756</v>
      </c>
      <c r="E348">
        <v>1.5449999999999999</v>
      </c>
      <c r="F348" s="74"/>
      <c r="G348" s="74"/>
    </row>
    <row r="349" spans="1:7" x14ac:dyDescent="0.45">
      <c r="A349">
        <v>348.00000000000227</v>
      </c>
      <c r="B349">
        <v>1.2803</v>
      </c>
      <c r="C349">
        <v>1.2182999999999999</v>
      </c>
      <c r="D349">
        <v>1.1756</v>
      </c>
      <c r="E349">
        <v>1.5449999999999999</v>
      </c>
      <c r="F349" s="74"/>
      <c r="G349" s="74"/>
    </row>
    <row r="350" spans="1:7" x14ac:dyDescent="0.45">
      <c r="A350">
        <v>349.00000000000227</v>
      </c>
      <c r="B350">
        <v>1.2803</v>
      </c>
      <c r="C350">
        <v>1.2182999999999999</v>
      </c>
      <c r="D350">
        <v>1.1756</v>
      </c>
      <c r="E350">
        <v>1.5449999999999999</v>
      </c>
      <c r="F350" s="74"/>
      <c r="G350" s="74"/>
    </row>
    <row r="351" spans="1:7" x14ac:dyDescent="0.45">
      <c r="A351">
        <v>350.00000000000227</v>
      </c>
      <c r="B351">
        <v>1.2803</v>
      </c>
      <c r="C351">
        <v>1.2182999999999999</v>
      </c>
      <c r="D351">
        <v>1.1756</v>
      </c>
      <c r="E351">
        <v>1.5449999999999999</v>
      </c>
      <c r="F351" s="74"/>
      <c r="G351" s="74"/>
    </row>
    <row r="352" spans="1:7" x14ac:dyDescent="0.45">
      <c r="A352">
        <v>351.00000000000227</v>
      </c>
      <c r="B352">
        <v>1.2803</v>
      </c>
      <c r="C352">
        <v>1.2182999999999999</v>
      </c>
      <c r="D352">
        <v>1.1756</v>
      </c>
      <c r="E352">
        <v>1.5449999999999999</v>
      </c>
      <c r="F352" s="74"/>
      <c r="G352" s="74"/>
    </row>
    <row r="353" spans="1:7" x14ac:dyDescent="0.45">
      <c r="A353">
        <v>352.00000000000227</v>
      </c>
      <c r="B353">
        <v>1.2803</v>
      </c>
      <c r="C353">
        <v>1.2182999999999999</v>
      </c>
      <c r="D353">
        <v>1.1756</v>
      </c>
      <c r="E353">
        <v>1.5449999999999999</v>
      </c>
      <c r="F353" s="74"/>
      <c r="G353" s="74"/>
    </row>
    <row r="354" spans="1:7" x14ac:dyDescent="0.45">
      <c r="A354">
        <v>353.00000000000233</v>
      </c>
      <c r="B354">
        <v>1.2803</v>
      </c>
      <c r="C354">
        <v>1.2182999999999999</v>
      </c>
      <c r="D354">
        <v>1.1756</v>
      </c>
      <c r="E354">
        <v>1.5449999999999999</v>
      </c>
      <c r="F354" s="74"/>
      <c r="G354" s="74"/>
    </row>
    <row r="355" spans="1:7" x14ac:dyDescent="0.45">
      <c r="A355">
        <v>354.00000000000233</v>
      </c>
      <c r="B355">
        <v>1.2803</v>
      </c>
      <c r="C355">
        <v>1.2182999999999999</v>
      </c>
      <c r="D355">
        <v>1.1756</v>
      </c>
      <c r="E355">
        <v>1.5449999999999999</v>
      </c>
      <c r="F355" s="74"/>
      <c r="G355" s="74"/>
    </row>
    <row r="356" spans="1:7" x14ac:dyDescent="0.45">
      <c r="A356">
        <v>355.00000000000233</v>
      </c>
      <c r="B356">
        <v>1.2803</v>
      </c>
      <c r="C356">
        <v>1.2182999999999999</v>
      </c>
      <c r="D356">
        <v>1.1756</v>
      </c>
      <c r="E356">
        <v>1.5449999999999999</v>
      </c>
      <c r="F356" s="74"/>
      <c r="G356" s="74"/>
    </row>
    <row r="357" spans="1:7" x14ac:dyDescent="0.45">
      <c r="A357">
        <v>356.00000000000239</v>
      </c>
      <c r="B357">
        <v>1.2803</v>
      </c>
      <c r="C357">
        <v>1.2182999999999999</v>
      </c>
      <c r="D357">
        <v>1.1756</v>
      </c>
      <c r="E357">
        <v>1.5449999999999999</v>
      </c>
      <c r="F357" s="74"/>
      <c r="G357" s="74"/>
    </row>
    <row r="358" spans="1:7" x14ac:dyDescent="0.45">
      <c r="A358">
        <v>357.00000000000239</v>
      </c>
      <c r="B358">
        <v>1.2803</v>
      </c>
      <c r="C358">
        <v>1.2182999999999999</v>
      </c>
      <c r="D358">
        <v>1.1756</v>
      </c>
      <c r="E358">
        <v>1.5449999999999999</v>
      </c>
      <c r="F358" s="74"/>
      <c r="G358" s="74"/>
    </row>
    <row r="359" spans="1:7" x14ac:dyDescent="0.45">
      <c r="A359">
        <v>358.00000000000239</v>
      </c>
      <c r="B359">
        <v>1.2803</v>
      </c>
      <c r="C359">
        <v>1.2182999999999999</v>
      </c>
      <c r="D359">
        <v>1.1756</v>
      </c>
      <c r="E359">
        <v>1.5449999999999999</v>
      </c>
      <c r="F359" s="74"/>
      <c r="G359" s="74"/>
    </row>
    <row r="360" spans="1:7" x14ac:dyDescent="0.45">
      <c r="A360">
        <v>359.00000000000239</v>
      </c>
      <c r="B360">
        <v>1.2803</v>
      </c>
      <c r="C360">
        <v>1.2182999999999999</v>
      </c>
      <c r="D360">
        <v>1.1756</v>
      </c>
      <c r="E360">
        <v>1.5449999999999999</v>
      </c>
      <c r="F360" s="74"/>
      <c r="G360" s="74"/>
    </row>
    <row r="361" spans="1:7" x14ac:dyDescent="0.45">
      <c r="A361">
        <v>360.00000000000239</v>
      </c>
      <c r="B361">
        <v>1.2803</v>
      </c>
      <c r="C361">
        <v>1.2182999999999999</v>
      </c>
      <c r="D361">
        <v>1.1756</v>
      </c>
      <c r="E361">
        <v>1.5449999999999999</v>
      </c>
      <c r="F361" s="74"/>
      <c r="G361" s="74"/>
    </row>
    <row r="362" spans="1:7" x14ac:dyDescent="0.45">
      <c r="A362">
        <v>361.00000000000244</v>
      </c>
      <c r="B362">
        <v>1.2803</v>
      </c>
      <c r="C362">
        <v>1.2182999999999999</v>
      </c>
      <c r="D362">
        <v>1.1756</v>
      </c>
      <c r="E362">
        <v>1.5449999999999999</v>
      </c>
      <c r="F362" s="74"/>
      <c r="G362" s="74"/>
    </row>
    <row r="363" spans="1:7" x14ac:dyDescent="0.45">
      <c r="A363">
        <v>362.00000000000244</v>
      </c>
      <c r="B363">
        <v>1.2803</v>
      </c>
      <c r="C363">
        <v>1.2182999999999999</v>
      </c>
      <c r="D363">
        <v>1.1756</v>
      </c>
      <c r="E363">
        <v>1.5449999999999999</v>
      </c>
      <c r="F363" s="74"/>
      <c r="G363" s="74"/>
    </row>
    <row r="364" spans="1:7" x14ac:dyDescent="0.45">
      <c r="A364">
        <v>363.00000000000244</v>
      </c>
      <c r="B364">
        <v>1.2803</v>
      </c>
      <c r="C364">
        <v>1.2182999999999999</v>
      </c>
      <c r="D364">
        <v>1.1756</v>
      </c>
      <c r="E364">
        <v>1.5449999999999999</v>
      </c>
      <c r="F364" s="74"/>
      <c r="G364" s="74"/>
    </row>
    <row r="365" spans="1:7" x14ac:dyDescent="0.45">
      <c r="A365">
        <v>364.0000000000025</v>
      </c>
      <c r="B365">
        <v>1.2803</v>
      </c>
      <c r="C365">
        <v>1.2182999999999999</v>
      </c>
      <c r="D365">
        <v>1.1756</v>
      </c>
      <c r="E365">
        <v>1.5449999999999999</v>
      </c>
      <c r="F365" s="74"/>
      <c r="G365" s="74"/>
    </row>
    <row r="366" spans="1:7" x14ac:dyDescent="0.45">
      <c r="A366">
        <v>365.0000000000025</v>
      </c>
      <c r="B366">
        <v>1.2803</v>
      </c>
      <c r="C366">
        <v>1.2182999999999999</v>
      </c>
      <c r="D366">
        <v>1.1756</v>
      </c>
      <c r="E366">
        <v>1.5449999999999999</v>
      </c>
      <c r="F366" s="74"/>
      <c r="G366" s="74"/>
    </row>
    <row r="367" spans="1:7" x14ac:dyDescent="0.45">
      <c r="A367">
        <v>366.0000000000025</v>
      </c>
      <c r="B367">
        <v>1.2803</v>
      </c>
      <c r="C367">
        <v>1.2182999999999999</v>
      </c>
      <c r="D367">
        <v>1.1756</v>
      </c>
      <c r="E367">
        <v>1.5449999999999999</v>
      </c>
      <c r="F367" s="74"/>
      <c r="G367" s="74"/>
    </row>
    <row r="368" spans="1:7" x14ac:dyDescent="0.45">
      <c r="A368">
        <v>367.0000000000025</v>
      </c>
      <c r="B368">
        <v>1.2803</v>
      </c>
      <c r="C368">
        <v>1.2182999999999999</v>
      </c>
      <c r="D368">
        <v>1.1756</v>
      </c>
      <c r="E368">
        <v>1.5449999999999999</v>
      </c>
      <c r="F368" s="74"/>
      <c r="G368" s="74"/>
    </row>
    <row r="369" spans="1:7" x14ac:dyDescent="0.45">
      <c r="A369">
        <v>368.0000000000025</v>
      </c>
      <c r="B369">
        <v>1.2803</v>
      </c>
      <c r="C369">
        <v>1.2182999999999999</v>
      </c>
      <c r="D369">
        <v>1.1756</v>
      </c>
      <c r="E369">
        <v>1.5449999999999999</v>
      </c>
      <c r="F369" s="74"/>
      <c r="G369" s="74"/>
    </row>
    <row r="370" spans="1:7" x14ac:dyDescent="0.45">
      <c r="A370">
        <v>369.00000000000256</v>
      </c>
      <c r="B370">
        <v>1.2803</v>
      </c>
      <c r="C370">
        <v>1.2182999999999999</v>
      </c>
      <c r="D370">
        <v>1.1756</v>
      </c>
      <c r="E370">
        <v>1.5449999999999999</v>
      </c>
      <c r="F370" s="74"/>
      <c r="G370" s="74"/>
    </row>
    <row r="371" spans="1:7" x14ac:dyDescent="0.45">
      <c r="A371">
        <v>370.00000000000256</v>
      </c>
      <c r="B371">
        <v>1.2803</v>
      </c>
      <c r="C371">
        <v>1.2182999999999999</v>
      </c>
      <c r="D371">
        <v>1.1756</v>
      </c>
      <c r="E371">
        <v>1.5449999999999999</v>
      </c>
      <c r="F371" s="74"/>
      <c r="G371" s="74"/>
    </row>
    <row r="372" spans="1:7" x14ac:dyDescent="0.45">
      <c r="A372">
        <v>371.00000000000256</v>
      </c>
      <c r="B372">
        <v>1.2803</v>
      </c>
      <c r="C372">
        <v>1.2182999999999999</v>
      </c>
      <c r="D372">
        <v>1.1756</v>
      </c>
      <c r="E372">
        <v>1.5449999999999999</v>
      </c>
      <c r="F372" s="74"/>
      <c r="G372" s="74"/>
    </row>
    <row r="373" spans="1:7" x14ac:dyDescent="0.45">
      <c r="A373">
        <v>372.00000000000261</v>
      </c>
      <c r="B373">
        <v>1.2803</v>
      </c>
      <c r="C373">
        <v>1.2182999999999999</v>
      </c>
      <c r="D373">
        <v>1.1756</v>
      </c>
      <c r="E373">
        <v>1.5449999999999999</v>
      </c>
      <c r="F373" s="74"/>
      <c r="G373" s="74"/>
    </row>
    <row r="374" spans="1:7" x14ac:dyDescent="0.45">
      <c r="A374">
        <v>373.00000000000261</v>
      </c>
      <c r="B374">
        <v>1.2803</v>
      </c>
      <c r="C374">
        <v>1.2182999999999999</v>
      </c>
      <c r="D374">
        <v>1.1756</v>
      </c>
      <c r="E374">
        <v>1.5449999999999999</v>
      </c>
      <c r="F374" s="74"/>
      <c r="G374" s="74"/>
    </row>
    <row r="375" spans="1:7" x14ac:dyDescent="0.45">
      <c r="A375">
        <v>374.00000000000261</v>
      </c>
      <c r="B375">
        <v>1.2803</v>
      </c>
      <c r="C375">
        <v>1.2182999999999999</v>
      </c>
      <c r="D375">
        <v>1.1756</v>
      </c>
      <c r="E375">
        <v>1.5449999999999999</v>
      </c>
      <c r="F375" s="74"/>
      <c r="G375" s="74"/>
    </row>
    <row r="376" spans="1:7" x14ac:dyDescent="0.45">
      <c r="A376">
        <v>375.00000000000261</v>
      </c>
      <c r="B376">
        <v>1.2803</v>
      </c>
      <c r="C376">
        <v>1.2182999999999999</v>
      </c>
      <c r="D376">
        <v>1.1756</v>
      </c>
      <c r="E376">
        <v>1.5449999999999999</v>
      </c>
      <c r="F376" s="74"/>
      <c r="G376" s="74"/>
    </row>
    <row r="377" spans="1:7" x14ac:dyDescent="0.45">
      <c r="A377">
        <v>376.00000000000261</v>
      </c>
      <c r="B377">
        <v>1.2803</v>
      </c>
      <c r="C377">
        <v>1.2182999999999999</v>
      </c>
      <c r="D377">
        <v>1.1756</v>
      </c>
      <c r="E377">
        <v>1.5449999999999999</v>
      </c>
      <c r="F377" s="74"/>
      <c r="G377" s="74"/>
    </row>
    <row r="378" spans="1:7" x14ac:dyDescent="0.45">
      <c r="A378">
        <v>377.00000000000267</v>
      </c>
      <c r="B378">
        <v>1.2803</v>
      </c>
      <c r="C378">
        <v>1.2182999999999999</v>
      </c>
      <c r="D378">
        <v>1.1756</v>
      </c>
      <c r="E378">
        <v>1.5449999999999999</v>
      </c>
      <c r="F378" s="74"/>
      <c r="G378" s="74"/>
    </row>
    <row r="379" spans="1:7" x14ac:dyDescent="0.45">
      <c r="A379">
        <v>378.00000000000267</v>
      </c>
      <c r="B379">
        <v>1.2803</v>
      </c>
      <c r="C379">
        <v>1.2182999999999999</v>
      </c>
      <c r="D379">
        <v>1.1756</v>
      </c>
      <c r="E379">
        <v>1.5449999999999999</v>
      </c>
      <c r="F379" s="74"/>
      <c r="G379" s="74"/>
    </row>
    <row r="380" spans="1:7" x14ac:dyDescent="0.45">
      <c r="A380">
        <v>379.00000000000267</v>
      </c>
      <c r="B380">
        <v>1.2803</v>
      </c>
      <c r="C380">
        <v>1.2182999999999999</v>
      </c>
      <c r="D380">
        <v>1.1756</v>
      </c>
      <c r="E380">
        <v>1.5449999999999999</v>
      </c>
      <c r="F380" s="74"/>
      <c r="G380" s="74"/>
    </row>
    <row r="381" spans="1:7" x14ac:dyDescent="0.45">
      <c r="A381">
        <v>380.00000000000273</v>
      </c>
      <c r="B381">
        <v>1.2803</v>
      </c>
      <c r="C381">
        <v>1.2182999999999999</v>
      </c>
      <c r="D381">
        <v>1.1756</v>
      </c>
      <c r="E381">
        <v>1.5449999999999999</v>
      </c>
      <c r="F381" s="74"/>
      <c r="G381" s="74"/>
    </row>
    <row r="382" spans="1:7" x14ac:dyDescent="0.45">
      <c r="A382">
        <v>381.00000000000273</v>
      </c>
      <c r="B382">
        <v>1.2803</v>
      </c>
      <c r="C382">
        <v>1.2182999999999999</v>
      </c>
      <c r="D382">
        <v>1.1756</v>
      </c>
      <c r="E382">
        <v>1.5449999999999999</v>
      </c>
      <c r="F382" s="74"/>
      <c r="G382" s="74"/>
    </row>
    <row r="383" spans="1:7" x14ac:dyDescent="0.45">
      <c r="A383">
        <v>382.00000000000273</v>
      </c>
      <c r="B383">
        <v>1.2803</v>
      </c>
      <c r="C383">
        <v>1.2182999999999999</v>
      </c>
      <c r="D383">
        <v>1.1756</v>
      </c>
      <c r="E383">
        <v>1.5449999999999999</v>
      </c>
      <c r="F383" s="74"/>
      <c r="G383" s="74"/>
    </row>
    <row r="384" spans="1:7" x14ac:dyDescent="0.45">
      <c r="A384">
        <v>383.00000000000273</v>
      </c>
      <c r="B384">
        <v>1.2803</v>
      </c>
      <c r="C384">
        <v>1.2182999999999999</v>
      </c>
      <c r="D384">
        <v>1.1756</v>
      </c>
      <c r="E384">
        <v>1.5449999999999999</v>
      </c>
      <c r="F384" s="74"/>
      <c r="G384" s="74"/>
    </row>
    <row r="385" spans="1:7" x14ac:dyDescent="0.45">
      <c r="A385">
        <v>384.00000000000273</v>
      </c>
      <c r="B385">
        <v>1.2803</v>
      </c>
      <c r="C385">
        <v>1.2182999999999999</v>
      </c>
      <c r="D385">
        <v>1.1756</v>
      </c>
      <c r="E385">
        <v>1.5449999999999999</v>
      </c>
      <c r="F385" s="74"/>
      <c r="G385" s="74"/>
    </row>
    <row r="386" spans="1:7" x14ac:dyDescent="0.45">
      <c r="A386">
        <v>385.00000000000279</v>
      </c>
      <c r="B386">
        <v>1.2803</v>
      </c>
      <c r="C386">
        <v>1.2182999999999999</v>
      </c>
      <c r="D386">
        <v>1.1756</v>
      </c>
      <c r="E386">
        <v>1.5449999999999999</v>
      </c>
      <c r="F386" s="74"/>
      <c r="G386" s="74"/>
    </row>
    <row r="387" spans="1:7" x14ac:dyDescent="0.45">
      <c r="A387">
        <v>386.00000000000279</v>
      </c>
      <c r="B387">
        <v>1.2803</v>
      </c>
      <c r="C387">
        <v>1.2182999999999999</v>
      </c>
      <c r="D387">
        <v>1.1756</v>
      </c>
      <c r="E387">
        <v>1.5449999999999999</v>
      </c>
      <c r="F387" s="74"/>
      <c r="G387" s="74"/>
    </row>
    <row r="388" spans="1:7" x14ac:dyDescent="0.45">
      <c r="A388">
        <v>387.00000000000279</v>
      </c>
      <c r="B388">
        <v>1.2803</v>
      </c>
      <c r="C388">
        <v>1.2182999999999999</v>
      </c>
      <c r="D388">
        <v>1.1756</v>
      </c>
      <c r="E388">
        <v>1.5449999999999999</v>
      </c>
      <c r="F388" s="74"/>
      <c r="G388" s="74"/>
    </row>
    <row r="389" spans="1:7" x14ac:dyDescent="0.45">
      <c r="A389">
        <v>388.00000000000284</v>
      </c>
      <c r="B389">
        <v>1.2803</v>
      </c>
      <c r="C389">
        <v>1.2182999999999999</v>
      </c>
      <c r="D389">
        <v>1.1756</v>
      </c>
      <c r="E389">
        <v>1.5449999999999999</v>
      </c>
      <c r="F389" s="74"/>
      <c r="G389" s="74"/>
    </row>
    <row r="390" spans="1:7" x14ac:dyDescent="0.45">
      <c r="A390">
        <v>389.00000000000284</v>
      </c>
      <c r="B390">
        <v>1.2803</v>
      </c>
      <c r="C390">
        <v>1.2182999999999999</v>
      </c>
      <c r="D390">
        <v>1.1756</v>
      </c>
      <c r="E390">
        <v>1.5449999999999999</v>
      </c>
      <c r="F390" s="74"/>
      <c r="G390" s="74"/>
    </row>
    <row r="391" spans="1:7" x14ac:dyDescent="0.45">
      <c r="A391">
        <v>390.00000000000284</v>
      </c>
      <c r="B391">
        <v>1.2803</v>
      </c>
      <c r="C391">
        <v>1.2182999999999999</v>
      </c>
      <c r="D391">
        <v>1.1756</v>
      </c>
      <c r="E391">
        <v>1.5449999999999999</v>
      </c>
      <c r="F391" s="74"/>
      <c r="G391" s="74"/>
    </row>
    <row r="392" spans="1:7" x14ac:dyDescent="0.45">
      <c r="A392">
        <v>391.00000000000284</v>
      </c>
      <c r="B392">
        <v>1.2803</v>
      </c>
      <c r="C392">
        <v>1.2182999999999999</v>
      </c>
      <c r="D392">
        <v>1.1756</v>
      </c>
      <c r="E392">
        <v>1.5449999999999999</v>
      </c>
      <c r="F392" s="74"/>
      <c r="G392" s="74"/>
    </row>
    <row r="393" spans="1:7" x14ac:dyDescent="0.45">
      <c r="A393">
        <v>392.00000000000284</v>
      </c>
      <c r="B393">
        <v>1.2803</v>
      </c>
      <c r="C393">
        <v>1.2182999999999999</v>
      </c>
      <c r="D393">
        <v>1.1756</v>
      </c>
      <c r="E393">
        <v>1.5449999999999999</v>
      </c>
      <c r="F393" s="74"/>
      <c r="G393" s="74"/>
    </row>
    <row r="394" spans="1:7" x14ac:dyDescent="0.45">
      <c r="A394">
        <v>393.0000000000029</v>
      </c>
      <c r="B394">
        <v>1.2803</v>
      </c>
      <c r="C394">
        <v>1.2182999999999999</v>
      </c>
      <c r="D394">
        <v>1.1756</v>
      </c>
      <c r="E394">
        <v>1.5449999999999999</v>
      </c>
      <c r="F394" s="74"/>
      <c r="G394" s="74"/>
    </row>
    <row r="395" spans="1:7" x14ac:dyDescent="0.45">
      <c r="A395">
        <v>394.0000000000029</v>
      </c>
      <c r="B395">
        <v>1.2803</v>
      </c>
      <c r="C395">
        <v>1.2182999999999999</v>
      </c>
      <c r="D395">
        <v>1.1756</v>
      </c>
      <c r="E395">
        <v>1.5449999999999999</v>
      </c>
      <c r="F395" s="74"/>
      <c r="G395" s="74"/>
    </row>
    <row r="396" spans="1:7" x14ac:dyDescent="0.45">
      <c r="A396">
        <v>395.0000000000029</v>
      </c>
      <c r="B396">
        <v>1.2803</v>
      </c>
      <c r="C396">
        <v>1.2182999999999999</v>
      </c>
      <c r="D396">
        <v>1.1756</v>
      </c>
      <c r="E396">
        <v>1.5449999999999999</v>
      </c>
      <c r="F396" s="74"/>
      <c r="G396" s="74"/>
    </row>
    <row r="397" spans="1:7" x14ac:dyDescent="0.45">
      <c r="A397">
        <v>396.00000000000296</v>
      </c>
      <c r="B397">
        <v>1.2803</v>
      </c>
      <c r="C397">
        <v>1.2182999999999999</v>
      </c>
      <c r="D397">
        <v>1.1756</v>
      </c>
      <c r="E397">
        <v>1.5449999999999999</v>
      </c>
      <c r="F397" s="74"/>
      <c r="G397" s="74"/>
    </row>
    <row r="398" spans="1:7" x14ac:dyDescent="0.45">
      <c r="A398">
        <v>397.00000000000296</v>
      </c>
      <c r="B398">
        <v>1.2803</v>
      </c>
      <c r="C398">
        <v>1.2182999999999999</v>
      </c>
      <c r="D398">
        <v>1.1756</v>
      </c>
      <c r="E398">
        <v>1.5449999999999999</v>
      </c>
      <c r="F398" s="74"/>
      <c r="G398" s="74"/>
    </row>
    <row r="399" spans="1:7" x14ac:dyDescent="0.45">
      <c r="A399">
        <v>398.00000000000296</v>
      </c>
      <c r="B399">
        <v>1.2803</v>
      </c>
      <c r="C399">
        <v>1.2182999999999999</v>
      </c>
      <c r="D399">
        <v>1.1756</v>
      </c>
      <c r="E399">
        <v>1.5449999999999999</v>
      </c>
      <c r="F399" s="74"/>
      <c r="G399" s="74"/>
    </row>
    <row r="400" spans="1:7" x14ac:dyDescent="0.45">
      <c r="A400">
        <v>399.00000000000296</v>
      </c>
      <c r="B400">
        <v>1.2803</v>
      </c>
      <c r="C400">
        <v>1.2182999999999999</v>
      </c>
      <c r="D400">
        <v>1.1756</v>
      </c>
      <c r="E400">
        <v>1.5449999999999999</v>
      </c>
      <c r="F400" s="74"/>
      <c r="G400" s="74"/>
    </row>
    <row r="401" spans="1:7" x14ac:dyDescent="0.45">
      <c r="A401">
        <v>400.00000000000296</v>
      </c>
      <c r="B401">
        <v>1.2803</v>
      </c>
      <c r="C401">
        <v>1.2182999999999999</v>
      </c>
      <c r="D401">
        <v>1.1756</v>
      </c>
      <c r="E401">
        <v>1.5449999999999999</v>
      </c>
      <c r="F401" s="74"/>
      <c r="G401" s="74"/>
    </row>
    <row r="402" spans="1:7" x14ac:dyDescent="0.45">
      <c r="A402">
        <v>401.00000000000301</v>
      </c>
      <c r="B402">
        <v>1.2803</v>
      </c>
      <c r="C402">
        <v>1.2182999999999999</v>
      </c>
      <c r="D402">
        <v>1.1756</v>
      </c>
      <c r="E402">
        <v>1.5449999999999999</v>
      </c>
      <c r="F402" s="74"/>
      <c r="G402" s="74"/>
    </row>
    <row r="403" spans="1:7" x14ac:dyDescent="0.45">
      <c r="A403">
        <v>402.00000000000301</v>
      </c>
      <c r="B403">
        <v>1.2803</v>
      </c>
      <c r="C403">
        <v>1.2182999999999999</v>
      </c>
      <c r="D403">
        <v>1.1756</v>
      </c>
      <c r="E403">
        <v>1.5449999999999999</v>
      </c>
      <c r="F403" s="74"/>
      <c r="G403" s="74"/>
    </row>
    <row r="404" spans="1:7" x14ac:dyDescent="0.45">
      <c r="A404">
        <v>403.00000000000301</v>
      </c>
      <c r="B404">
        <v>1.2803</v>
      </c>
      <c r="C404">
        <v>1.2182999999999999</v>
      </c>
      <c r="D404">
        <v>1.1756</v>
      </c>
      <c r="E404">
        <v>1.5449999999999999</v>
      </c>
      <c r="F404" s="74"/>
      <c r="G404" s="74"/>
    </row>
    <row r="405" spans="1:7" x14ac:dyDescent="0.45">
      <c r="A405">
        <v>404.00000000000307</v>
      </c>
      <c r="B405">
        <v>1.2803</v>
      </c>
      <c r="C405">
        <v>1.2182999999999999</v>
      </c>
      <c r="D405">
        <v>1.1756</v>
      </c>
      <c r="E405">
        <v>1.5449999999999999</v>
      </c>
      <c r="F405" s="74"/>
      <c r="G405" s="74"/>
    </row>
    <row r="406" spans="1:7" x14ac:dyDescent="0.45">
      <c r="A406">
        <v>405.00000000000307</v>
      </c>
      <c r="B406">
        <v>1.2803</v>
      </c>
      <c r="C406">
        <v>1.2182999999999999</v>
      </c>
      <c r="D406">
        <v>1.1756</v>
      </c>
      <c r="E406">
        <v>1.5449999999999999</v>
      </c>
      <c r="F406" s="74"/>
      <c r="G406" s="74"/>
    </row>
    <row r="407" spans="1:7" x14ac:dyDescent="0.45">
      <c r="A407">
        <v>406.00000000000307</v>
      </c>
      <c r="B407">
        <v>1.2803</v>
      </c>
      <c r="C407">
        <v>1.2182999999999999</v>
      </c>
      <c r="D407">
        <v>1.1756</v>
      </c>
      <c r="E407">
        <v>1.5449999999999999</v>
      </c>
      <c r="F407" s="74"/>
      <c r="G407" s="74"/>
    </row>
    <row r="408" spans="1:7" x14ac:dyDescent="0.45">
      <c r="A408">
        <v>407.00000000000307</v>
      </c>
      <c r="B408">
        <v>1.2803</v>
      </c>
      <c r="C408">
        <v>1.2182999999999999</v>
      </c>
      <c r="D408">
        <v>1.1756</v>
      </c>
      <c r="E408">
        <v>1.5449999999999999</v>
      </c>
      <c r="F408" s="74"/>
      <c r="G408" s="74"/>
    </row>
    <row r="409" spans="1:7" x14ac:dyDescent="0.45">
      <c r="A409">
        <v>408.00000000000307</v>
      </c>
      <c r="B409">
        <v>1.2803</v>
      </c>
      <c r="C409">
        <v>1.2182999999999999</v>
      </c>
      <c r="D409">
        <v>1.1756</v>
      </c>
      <c r="E409">
        <v>1.5449999999999999</v>
      </c>
      <c r="F409" s="74"/>
      <c r="G409" s="74"/>
    </row>
    <row r="410" spans="1:7" x14ac:dyDescent="0.45">
      <c r="A410">
        <v>409.00000000000313</v>
      </c>
      <c r="B410">
        <v>1.2803</v>
      </c>
      <c r="C410">
        <v>1.2182999999999999</v>
      </c>
      <c r="D410">
        <v>1.1756</v>
      </c>
      <c r="E410">
        <v>1.5449999999999999</v>
      </c>
      <c r="F410" s="74"/>
      <c r="G410" s="74"/>
    </row>
    <row r="411" spans="1:7" x14ac:dyDescent="0.45">
      <c r="A411">
        <v>410.00000000000313</v>
      </c>
      <c r="B411">
        <v>1.2803</v>
      </c>
      <c r="C411">
        <v>1.2182999999999999</v>
      </c>
      <c r="D411">
        <v>1.1756</v>
      </c>
      <c r="E411">
        <v>1.5449999999999999</v>
      </c>
      <c r="F411" s="74"/>
      <c r="G411" s="74"/>
    </row>
    <row r="412" spans="1:7" x14ac:dyDescent="0.45">
      <c r="A412">
        <v>411.00000000000313</v>
      </c>
      <c r="B412">
        <v>1.2803</v>
      </c>
      <c r="C412">
        <v>1.2182999999999999</v>
      </c>
      <c r="D412">
        <v>1.1756</v>
      </c>
      <c r="E412">
        <v>1.5449999999999999</v>
      </c>
      <c r="F412" s="74"/>
      <c r="G412" s="74"/>
    </row>
    <row r="413" spans="1:7" x14ac:dyDescent="0.45">
      <c r="A413">
        <v>412.00000000000318</v>
      </c>
      <c r="B413">
        <v>1.2803</v>
      </c>
      <c r="C413">
        <v>1.2182999999999999</v>
      </c>
      <c r="D413">
        <v>1.1756</v>
      </c>
      <c r="E413">
        <v>1.5449999999999999</v>
      </c>
      <c r="F413" s="74"/>
      <c r="G413" s="74"/>
    </row>
    <row r="414" spans="1:7" x14ac:dyDescent="0.45">
      <c r="A414">
        <v>413.00000000000318</v>
      </c>
      <c r="B414">
        <v>1.2803</v>
      </c>
      <c r="C414">
        <v>1.2182999999999999</v>
      </c>
      <c r="D414">
        <v>1.1756</v>
      </c>
      <c r="E414">
        <v>1.5449999999999999</v>
      </c>
      <c r="F414" s="74"/>
      <c r="G414" s="74"/>
    </row>
    <row r="415" spans="1:7" x14ac:dyDescent="0.45">
      <c r="A415">
        <v>414.00000000000318</v>
      </c>
      <c r="B415">
        <v>1.2803</v>
      </c>
      <c r="C415">
        <v>1.2182999999999999</v>
      </c>
      <c r="D415">
        <v>1.1756</v>
      </c>
      <c r="E415">
        <v>1.5449999999999999</v>
      </c>
      <c r="F415" s="74"/>
      <c r="G415" s="74"/>
    </row>
    <row r="416" spans="1:7" x14ac:dyDescent="0.45">
      <c r="A416">
        <v>415.00000000000318</v>
      </c>
      <c r="B416">
        <v>1.2803</v>
      </c>
      <c r="C416">
        <v>1.2182999999999999</v>
      </c>
      <c r="D416">
        <v>1.1756</v>
      </c>
      <c r="E416">
        <v>1.5449999999999999</v>
      </c>
      <c r="F416" s="74"/>
      <c r="G416" s="74"/>
    </row>
    <row r="417" spans="1:7" x14ac:dyDescent="0.45">
      <c r="A417">
        <v>416.00000000000318</v>
      </c>
      <c r="B417">
        <v>1.2803</v>
      </c>
      <c r="C417">
        <v>1.2182999999999999</v>
      </c>
      <c r="D417">
        <v>1.1756</v>
      </c>
      <c r="E417">
        <v>1.5449999999999999</v>
      </c>
      <c r="F417" s="74"/>
      <c r="G417" s="74"/>
    </row>
    <row r="418" spans="1:7" x14ac:dyDescent="0.45">
      <c r="A418">
        <v>417.00000000000324</v>
      </c>
      <c r="B418">
        <v>1.2803</v>
      </c>
      <c r="C418">
        <v>1.2182999999999999</v>
      </c>
      <c r="D418">
        <v>1.1756</v>
      </c>
      <c r="E418">
        <v>1.5449999999999999</v>
      </c>
      <c r="F418" s="74"/>
      <c r="G418" s="74"/>
    </row>
    <row r="419" spans="1:7" x14ac:dyDescent="0.45">
      <c r="A419">
        <v>418.00000000000324</v>
      </c>
      <c r="B419">
        <v>1.2803</v>
      </c>
      <c r="C419">
        <v>1.2182999999999999</v>
      </c>
      <c r="D419">
        <v>1.1756</v>
      </c>
      <c r="E419">
        <v>1.5449999999999999</v>
      </c>
      <c r="F419" s="74"/>
      <c r="G419" s="74"/>
    </row>
    <row r="420" spans="1:7" x14ac:dyDescent="0.45">
      <c r="A420">
        <v>419.00000000000324</v>
      </c>
      <c r="B420">
        <v>1.2803</v>
      </c>
      <c r="C420">
        <v>1.2182999999999999</v>
      </c>
      <c r="D420">
        <v>1.1756</v>
      </c>
      <c r="E420">
        <v>1.5449999999999999</v>
      </c>
      <c r="F420" s="74"/>
      <c r="G420" s="74"/>
    </row>
    <row r="421" spans="1:7" x14ac:dyDescent="0.45">
      <c r="A421">
        <v>420.0000000000033</v>
      </c>
      <c r="B421">
        <v>1.2803</v>
      </c>
      <c r="C421">
        <v>1.2182999999999999</v>
      </c>
      <c r="D421">
        <v>1.1756</v>
      </c>
      <c r="E421">
        <v>1.5449999999999999</v>
      </c>
      <c r="F421" s="74"/>
      <c r="G421" s="74"/>
    </row>
    <row r="422" spans="1:7" x14ac:dyDescent="0.45">
      <c r="A422">
        <v>421.0000000000033</v>
      </c>
      <c r="B422">
        <v>1.2803</v>
      </c>
      <c r="C422">
        <v>1.2182999999999999</v>
      </c>
      <c r="D422">
        <v>1.1756</v>
      </c>
      <c r="E422">
        <v>1.5449999999999999</v>
      </c>
      <c r="F422" s="74"/>
      <c r="G422" s="74"/>
    </row>
    <row r="423" spans="1:7" x14ac:dyDescent="0.45">
      <c r="A423">
        <v>422.0000000000033</v>
      </c>
      <c r="B423">
        <v>1.2803</v>
      </c>
      <c r="C423">
        <v>1.2182999999999999</v>
      </c>
      <c r="D423">
        <v>1.1756</v>
      </c>
      <c r="E423">
        <v>1.5449999999999999</v>
      </c>
      <c r="F423" s="74"/>
      <c r="G423" s="74"/>
    </row>
    <row r="424" spans="1:7" x14ac:dyDescent="0.45">
      <c r="A424">
        <v>423.0000000000033</v>
      </c>
      <c r="B424">
        <v>1.2803</v>
      </c>
      <c r="C424">
        <v>1.2182999999999999</v>
      </c>
      <c r="D424">
        <v>1.1756</v>
      </c>
      <c r="E424">
        <v>1.5449999999999999</v>
      </c>
      <c r="F424" s="74"/>
      <c r="G424" s="74"/>
    </row>
    <row r="425" spans="1:7" x14ac:dyDescent="0.45">
      <c r="A425">
        <v>424.0000000000033</v>
      </c>
      <c r="B425">
        <v>1.2803</v>
      </c>
      <c r="C425">
        <v>1.2182999999999999</v>
      </c>
      <c r="D425">
        <v>1.1756</v>
      </c>
      <c r="E425">
        <v>1.5449999999999999</v>
      </c>
      <c r="F425" s="74"/>
      <c r="G425" s="74"/>
    </row>
    <row r="426" spans="1:7" x14ac:dyDescent="0.45">
      <c r="A426">
        <v>425.00000000000335</v>
      </c>
      <c r="B426">
        <v>1.2803</v>
      </c>
      <c r="C426">
        <v>1.2182999999999999</v>
      </c>
      <c r="D426">
        <v>1.1756</v>
      </c>
      <c r="E426">
        <v>1.5449999999999999</v>
      </c>
      <c r="F426" s="74"/>
      <c r="G426" s="74"/>
    </row>
    <row r="427" spans="1:7" x14ac:dyDescent="0.45">
      <c r="A427">
        <v>426.00000000000335</v>
      </c>
      <c r="B427">
        <v>1.2803</v>
      </c>
      <c r="C427">
        <v>1.2182999999999999</v>
      </c>
      <c r="D427">
        <v>1.1756</v>
      </c>
      <c r="E427">
        <v>1.5449999999999999</v>
      </c>
      <c r="F427" s="74"/>
      <c r="G427" s="74"/>
    </row>
    <row r="428" spans="1:7" x14ac:dyDescent="0.45">
      <c r="A428">
        <v>427.00000000000335</v>
      </c>
      <c r="B428">
        <v>1.2803</v>
      </c>
      <c r="C428">
        <v>1.2182999999999999</v>
      </c>
      <c r="D428">
        <v>1.1756</v>
      </c>
      <c r="E428">
        <v>1.5449999999999999</v>
      </c>
      <c r="F428" s="74"/>
      <c r="G428" s="74"/>
    </row>
    <row r="429" spans="1:7" x14ac:dyDescent="0.45">
      <c r="A429">
        <v>428.00000000000341</v>
      </c>
      <c r="B429">
        <v>1.2803</v>
      </c>
      <c r="C429">
        <v>1.2182999999999999</v>
      </c>
      <c r="D429">
        <v>1.1756</v>
      </c>
      <c r="E429">
        <v>1.5449999999999999</v>
      </c>
      <c r="F429" s="74"/>
      <c r="G429" s="74"/>
    </row>
    <row r="430" spans="1:7" x14ac:dyDescent="0.45">
      <c r="A430">
        <v>429.00000000000341</v>
      </c>
      <c r="B430">
        <v>1.2803</v>
      </c>
      <c r="C430">
        <v>1.2182999999999999</v>
      </c>
      <c r="D430">
        <v>1.1756</v>
      </c>
      <c r="E430">
        <v>1.5449999999999999</v>
      </c>
      <c r="F430" s="74"/>
      <c r="G430" s="74"/>
    </row>
    <row r="431" spans="1:7" x14ac:dyDescent="0.45">
      <c r="A431">
        <v>430.00000000000341</v>
      </c>
      <c r="B431">
        <v>1.2803</v>
      </c>
      <c r="C431">
        <v>1.2182999999999999</v>
      </c>
      <c r="D431">
        <v>1.1756</v>
      </c>
      <c r="E431">
        <v>1.5449999999999999</v>
      </c>
      <c r="F431" s="74"/>
      <c r="G431" s="74"/>
    </row>
    <row r="432" spans="1:7" x14ac:dyDescent="0.45">
      <c r="A432">
        <v>431.00000000000341</v>
      </c>
      <c r="B432">
        <v>1.2803</v>
      </c>
      <c r="C432">
        <v>1.2182999999999999</v>
      </c>
      <c r="D432">
        <v>1.1756</v>
      </c>
      <c r="E432">
        <v>1.5449999999999999</v>
      </c>
      <c r="F432" s="74"/>
      <c r="G432" s="74"/>
    </row>
    <row r="433" spans="1:7" x14ac:dyDescent="0.45">
      <c r="A433">
        <v>432.00000000000341</v>
      </c>
      <c r="B433">
        <v>1.2803</v>
      </c>
      <c r="C433">
        <v>1.2182999999999999</v>
      </c>
      <c r="D433">
        <v>1.1756</v>
      </c>
      <c r="E433">
        <v>1.5449999999999999</v>
      </c>
      <c r="F433" s="74"/>
      <c r="G433" s="74"/>
    </row>
    <row r="434" spans="1:7" x14ac:dyDescent="0.45">
      <c r="A434">
        <v>433.00000000000347</v>
      </c>
      <c r="B434">
        <v>1.2803</v>
      </c>
      <c r="C434">
        <v>1.2182999999999999</v>
      </c>
      <c r="D434">
        <v>1.1756</v>
      </c>
      <c r="E434">
        <v>1.5449999999999999</v>
      </c>
      <c r="F434" s="74"/>
      <c r="G434" s="74"/>
    </row>
    <row r="435" spans="1:7" x14ac:dyDescent="0.45">
      <c r="A435">
        <v>434.00000000000347</v>
      </c>
      <c r="B435">
        <v>1.2803</v>
      </c>
      <c r="C435">
        <v>1.2182999999999999</v>
      </c>
      <c r="D435">
        <v>1.1756</v>
      </c>
      <c r="E435">
        <v>1.5449999999999999</v>
      </c>
      <c r="F435" s="74"/>
      <c r="G435" s="74"/>
    </row>
    <row r="436" spans="1:7" x14ac:dyDescent="0.45">
      <c r="A436">
        <v>435.00000000000347</v>
      </c>
      <c r="B436">
        <v>1.2803</v>
      </c>
      <c r="C436">
        <v>1.2182999999999999</v>
      </c>
      <c r="D436">
        <v>1.1756</v>
      </c>
      <c r="E436">
        <v>1.5449999999999999</v>
      </c>
      <c r="F436" s="74"/>
      <c r="G436" s="74"/>
    </row>
    <row r="437" spans="1:7" x14ac:dyDescent="0.45">
      <c r="A437">
        <v>436.00000000000352</v>
      </c>
      <c r="B437">
        <v>1.2803</v>
      </c>
      <c r="C437">
        <v>1.2182999999999999</v>
      </c>
      <c r="D437">
        <v>1.1756</v>
      </c>
      <c r="E437">
        <v>1.5449999999999999</v>
      </c>
      <c r="F437" s="74"/>
      <c r="G437" s="74"/>
    </row>
    <row r="438" spans="1:7" x14ac:dyDescent="0.45">
      <c r="A438">
        <v>437.00000000000352</v>
      </c>
      <c r="B438">
        <v>1.2803</v>
      </c>
      <c r="C438">
        <v>1.2182999999999999</v>
      </c>
      <c r="D438">
        <v>1.1756</v>
      </c>
      <c r="E438">
        <v>1.5449999999999999</v>
      </c>
      <c r="F438" s="74"/>
      <c r="G438" s="74"/>
    </row>
    <row r="439" spans="1:7" x14ac:dyDescent="0.45">
      <c r="A439">
        <v>438.00000000000352</v>
      </c>
      <c r="B439">
        <v>1.2803</v>
      </c>
      <c r="C439">
        <v>1.2182999999999999</v>
      </c>
      <c r="D439">
        <v>1.1756</v>
      </c>
      <c r="E439">
        <v>1.5449999999999999</v>
      </c>
      <c r="F439" s="74"/>
      <c r="G439" s="74"/>
    </row>
    <row r="440" spans="1:7" x14ac:dyDescent="0.45">
      <c r="A440">
        <v>439.00000000000352</v>
      </c>
      <c r="B440">
        <v>1.2803</v>
      </c>
      <c r="C440">
        <v>1.2182999999999999</v>
      </c>
      <c r="D440">
        <v>1.1756</v>
      </c>
      <c r="E440">
        <v>1.5449999999999999</v>
      </c>
      <c r="F440" s="74"/>
      <c r="G440" s="74"/>
    </row>
    <row r="441" spans="1:7" x14ac:dyDescent="0.45">
      <c r="A441">
        <v>440.00000000000352</v>
      </c>
      <c r="B441">
        <v>1.2803</v>
      </c>
      <c r="C441">
        <v>1.2182999999999999</v>
      </c>
      <c r="D441">
        <v>1.1756</v>
      </c>
      <c r="E441">
        <v>1.5449999999999999</v>
      </c>
      <c r="F441" s="74"/>
      <c r="G441" s="74"/>
    </row>
    <row r="442" spans="1:7" x14ac:dyDescent="0.45">
      <c r="A442">
        <v>441.00000000000358</v>
      </c>
      <c r="B442">
        <v>1.2803</v>
      </c>
      <c r="C442">
        <v>1.2182999999999999</v>
      </c>
      <c r="D442">
        <v>1.1756</v>
      </c>
      <c r="E442">
        <v>1.5449999999999999</v>
      </c>
      <c r="F442" s="74"/>
      <c r="G442" s="74"/>
    </row>
    <row r="443" spans="1:7" x14ac:dyDescent="0.45">
      <c r="A443">
        <v>442.00000000000358</v>
      </c>
      <c r="B443">
        <v>1.2803</v>
      </c>
      <c r="C443">
        <v>1.2182999999999999</v>
      </c>
      <c r="D443">
        <v>1.1756</v>
      </c>
      <c r="E443">
        <v>1.5449999999999999</v>
      </c>
      <c r="F443" s="74"/>
      <c r="G443" s="74"/>
    </row>
    <row r="444" spans="1:7" x14ac:dyDescent="0.45">
      <c r="A444">
        <v>443.00000000000358</v>
      </c>
      <c r="B444">
        <v>1.2803</v>
      </c>
      <c r="C444">
        <v>1.2182999999999999</v>
      </c>
      <c r="D444">
        <v>1.1756</v>
      </c>
      <c r="E444">
        <v>1.5449999999999999</v>
      </c>
      <c r="F444" s="74"/>
      <c r="G444" s="74"/>
    </row>
    <row r="445" spans="1:7" x14ac:dyDescent="0.45">
      <c r="A445">
        <v>444.00000000000364</v>
      </c>
      <c r="B445">
        <v>1.2803</v>
      </c>
      <c r="C445">
        <v>1.2182999999999999</v>
      </c>
      <c r="D445">
        <v>1.1756</v>
      </c>
      <c r="E445">
        <v>1.5449999999999999</v>
      </c>
      <c r="F445" s="74"/>
      <c r="G445" s="74"/>
    </row>
    <row r="446" spans="1:7" x14ac:dyDescent="0.45">
      <c r="A446">
        <v>445.00000000000364</v>
      </c>
      <c r="B446">
        <v>1.2803</v>
      </c>
      <c r="C446">
        <v>1.2182999999999999</v>
      </c>
      <c r="D446">
        <v>1.1756</v>
      </c>
      <c r="E446">
        <v>1.5449999999999999</v>
      </c>
      <c r="F446" s="74"/>
      <c r="G446" s="74"/>
    </row>
    <row r="447" spans="1:7" x14ac:dyDescent="0.45">
      <c r="A447">
        <v>446.00000000000364</v>
      </c>
      <c r="B447">
        <v>1.2803</v>
      </c>
      <c r="C447">
        <v>1.2182999999999999</v>
      </c>
      <c r="D447">
        <v>1.1756</v>
      </c>
      <c r="E447">
        <v>1.5449999999999999</v>
      </c>
      <c r="F447" s="74"/>
      <c r="G447" s="74"/>
    </row>
    <row r="448" spans="1:7" x14ac:dyDescent="0.45">
      <c r="A448">
        <v>447.00000000000364</v>
      </c>
      <c r="B448">
        <v>1.2803</v>
      </c>
      <c r="C448">
        <v>1.2182999999999999</v>
      </c>
      <c r="D448">
        <v>1.1756</v>
      </c>
      <c r="E448">
        <v>1.5449999999999999</v>
      </c>
      <c r="F448" s="74"/>
      <c r="G448" s="74"/>
    </row>
    <row r="449" spans="1:7" x14ac:dyDescent="0.45">
      <c r="A449">
        <v>448.00000000000364</v>
      </c>
      <c r="B449">
        <v>1.2803</v>
      </c>
      <c r="C449">
        <v>1.2182999999999999</v>
      </c>
      <c r="D449">
        <v>1.1756</v>
      </c>
      <c r="E449">
        <v>1.5449999999999999</v>
      </c>
      <c r="F449" s="74"/>
      <c r="G449" s="74"/>
    </row>
    <row r="450" spans="1:7" x14ac:dyDescent="0.45">
      <c r="A450">
        <v>449.00000000000369</v>
      </c>
      <c r="B450">
        <v>1.2803</v>
      </c>
      <c r="C450">
        <v>1.2182999999999999</v>
      </c>
      <c r="D450">
        <v>1.1756</v>
      </c>
      <c r="E450">
        <v>1.5449999999999999</v>
      </c>
      <c r="F450" s="74"/>
      <c r="G450" s="74"/>
    </row>
    <row r="451" spans="1:7" x14ac:dyDescent="0.45">
      <c r="A451">
        <v>450.00000000000369</v>
      </c>
      <c r="B451">
        <v>1.2803</v>
      </c>
      <c r="C451">
        <v>1.2182999999999999</v>
      </c>
      <c r="D451">
        <v>1.1756</v>
      </c>
      <c r="E451">
        <v>1.5449999999999999</v>
      </c>
      <c r="F451" s="74"/>
      <c r="G451" s="74"/>
    </row>
    <row r="452" spans="1:7" x14ac:dyDescent="0.45">
      <c r="A452">
        <v>451.00000000000369</v>
      </c>
      <c r="B452">
        <v>1.2803</v>
      </c>
      <c r="C452">
        <v>1.2182999999999999</v>
      </c>
      <c r="D452">
        <v>1.1756</v>
      </c>
      <c r="E452">
        <v>1.5449999999999999</v>
      </c>
      <c r="F452" s="74"/>
      <c r="G452" s="74"/>
    </row>
    <row r="453" spans="1:7" x14ac:dyDescent="0.45">
      <c r="A453">
        <v>452.00000000000375</v>
      </c>
      <c r="B453">
        <v>1.2803</v>
      </c>
      <c r="C453">
        <v>1.2182999999999999</v>
      </c>
      <c r="D453">
        <v>1.1756</v>
      </c>
      <c r="E453">
        <v>1.5449999999999999</v>
      </c>
      <c r="F453" s="74"/>
      <c r="G453" s="74"/>
    </row>
    <row r="454" spans="1:7" x14ac:dyDescent="0.45">
      <c r="A454">
        <v>453.00000000000375</v>
      </c>
      <c r="B454">
        <v>1.2803</v>
      </c>
      <c r="C454">
        <v>1.2182999999999999</v>
      </c>
      <c r="D454">
        <v>1.1756</v>
      </c>
      <c r="E454">
        <v>1.5449999999999999</v>
      </c>
      <c r="F454" s="74"/>
      <c r="G454" s="74"/>
    </row>
    <row r="455" spans="1:7" x14ac:dyDescent="0.45">
      <c r="A455">
        <v>454.00000000000375</v>
      </c>
      <c r="B455">
        <v>1.2803</v>
      </c>
      <c r="C455">
        <v>1.2182999999999999</v>
      </c>
      <c r="D455">
        <v>1.1756</v>
      </c>
      <c r="E455">
        <v>1.5449999999999999</v>
      </c>
      <c r="F455" s="74"/>
      <c r="G455" s="74"/>
    </row>
    <row r="456" spans="1:7" x14ac:dyDescent="0.45">
      <c r="A456">
        <v>455.00000000000375</v>
      </c>
      <c r="B456">
        <v>1.2803</v>
      </c>
      <c r="C456">
        <v>1.2182999999999999</v>
      </c>
      <c r="D456">
        <v>1.1756</v>
      </c>
      <c r="E456">
        <v>1.5449999999999999</v>
      </c>
      <c r="F456" s="74"/>
      <c r="G456" s="74"/>
    </row>
    <row r="457" spans="1:7" x14ac:dyDescent="0.45">
      <c r="A457">
        <v>456.00000000000375</v>
      </c>
      <c r="B457">
        <v>1.2803</v>
      </c>
      <c r="C457">
        <v>1.2182999999999999</v>
      </c>
      <c r="D457">
        <v>1.1756</v>
      </c>
      <c r="E457">
        <v>1.5449999999999999</v>
      </c>
      <c r="F457" s="74"/>
      <c r="G457" s="74"/>
    </row>
    <row r="458" spans="1:7" x14ac:dyDescent="0.45">
      <c r="A458">
        <v>457.00000000000381</v>
      </c>
      <c r="B458">
        <v>1.2803</v>
      </c>
      <c r="C458">
        <v>1.2182999999999999</v>
      </c>
      <c r="D458">
        <v>1.1756</v>
      </c>
      <c r="E458">
        <v>1.5449999999999999</v>
      </c>
      <c r="F458" s="74"/>
      <c r="G458" s="74"/>
    </row>
    <row r="459" spans="1:7" x14ac:dyDescent="0.45">
      <c r="A459">
        <v>458.00000000000381</v>
      </c>
      <c r="B459">
        <v>1.2803</v>
      </c>
      <c r="C459">
        <v>1.2182999999999999</v>
      </c>
      <c r="D459">
        <v>1.1756</v>
      </c>
      <c r="E459">
        <v>1.5449999999999999</v>
      </c>
      <c r="F459" s="74"/>
      <c r="G459" s="74"/>
    </row>
    <row r="460" spans="1:7" x14ac:dyDescent="0.45">
      <c r="A460">
        <v>459.00000000000381</v>
      </c>
      <c r="B460">
        <v>1.2803</v>
      </c>
      <c r="C460">
        <v>1.2182999999999999</v>
      </c>
      <c r="D460">
        <v>1.1756</v>
      </c>
      <c r="E460">
        <v>1.5449999999999999</v>
      </c>
      <c r="F460" s="74"/>
      <c r="G460" s="74"/>
    </row>
    <row r="461" spans="1:7" x14ac:dyDescent="0.45">
      <c r="A461">
        <v>460.00000000000387</v>
      </c>
      <c r="B461">
        <v>1.2803</v>
      </c>
      <c r="C461">
        <v>1.2182999999999999</v>
      </c>
      <c r="D461">
        <v>1.1756</v>
      </c>
      <c r="E461">
        <v>1.5449999999999999</v>
      </c>
      <c r="F461" s="74"/>
      <c r="G461" s="74"/>
    </row>
    <row r="462" spans="1:7" x14ac:dyDescent="0.45">
      <c r="A462">
        <v>461.00000000000387</v>
      </c>
      <c r="B462">
        <v>1.2803</v>
      </c>
      <c r="C462">
        <v>1.2182999999999999</v>
      </c>
      <c r="D462">
        <v>1.1756</v>
      </c>
      <c r="E462">
        <v>1.5449999999999999</v>
      </c>
      <c r="F462" s="74"/>
      <c r="G462" s="74"/>
    </row>
    <row r="463" spans="1:7" x14ac:dyDescent="0.45">
      <c r="A463">
        <v>462.00000000000387</v>
      </c>
      <c r="B463">
        <v>1.2803</v>
      </c>
      <c r="C463">
        <v>1.2182999999999999</v>
      </c>
      <c r="D463">
        <v>1.1756</v>
      </c>
      <c r="E463">
        <v>1.5449999999999999</v>
      </c>
      <c r="F463" s="74"/>
      <c r="G463" s="74"/>
    </row>
    <row r="464" spans="1:7" x14ac:dyDescent="0.45">
      <c r="A464">
        <v>463.00000000000387</v>
      </c>
      <c r="B464">
        <v>1.2803</v>
      </c>
      <c r="C464">
        <v>1.2182999999999999</v>
      </c>
      <c r="D464">
        <v>1.1756</v>
      </c>
      <c r="E464">
        <v>1.5449999999999999</v>
      </c>
      <c r="F464" s="74"/>
      <c r="G464" s="74"/>
    </row>
    <row r="465" spans="1:7" x14ac:dyDescent="0.45">
      <c r="A465">
        <v>464.00000000000387</v>
      </c>
      <c r="B465">
        <v>1.2803</v>
      </c>
      <c r="C465">
        <v>1.2182999999999999</v>
      </c>
      <c r="D465">
        <v>1.1756</v>
      </c>
      <c r="E465">
        <v>1.5449999999999999</v>
      </c>
      <c r="F465" s="74"/>
      <c r="G465" s="74"/>
    </row>
    <row r="466" spans="1:7" x14ac:dyDescent="0.45">
      <c r="A466">
        <v>465.00000000000392</v>
      </c>
      <c r="B466">
        <v>1.2803</v>
      </c>
      <c r="C466">
        <v>1.2182999999999999</v>
      </c>
      <c r="D466">
        <v>1.1756</v>
      </c>
      <c r="E466">
        <v>1.5449999999999999</v>
      </c>
      <c r="F466" s="74"/>
      <c r="G466" s="74"/>
    </row>
    <row r="467" spans="1:7" x14ac:dyDescent="0.45">
      <c r="A467">
        <v>466.00000000000392</v>
      </c>
      <c r="B467">
        <v>1.2803</v>
      </c>
      <c r="C467">
        <v>1.2182999999999999</v>
      </c>
      <c r="D467">
        <v>1.1756</v>
      </c>
      <c r="E467">
        <v>1.5449999999999999</v>
      </c>
      <c r="F467" s="74"/>
      <c r="G467" s="74"/>
    </row>
    <row r="468" spans="1:7" x14ac:dyDescent="0.45">
      <c r="A468">
        <v>467.00000000000392</v>
      </c>
      <c r="B468">
        <v>1.2803</v>
      </c>
      <c r="C468">
        <v>1.2182999999999999</v>
      </c>
      <c r="D468">
        <v>1.1756</v>
      </c>
      <c r="E468">
        <v>1.5449999999999999</v>
      </c>
      <c r="F468" s="74"/>
      <c r="G468" s="74"/>
    </row>
    <row r="469" spans="1:7" x14ac:dyDescent="0.45">
      <c r="A469">
        <v>468.00000000000398</v>
      </c>
      <c r="B469">
        <v>1.2803</v>
      </c>
      <c r="C469">
        <v>1.2182999999999999</v>
      </c>
      <c r="D469">
        <v>1.1756</v>
      </c>
      <c r="E469">
        <v>1.5449999999999999</v>
      </c>
      <c r="F469" s="74"/>
      <c r="G469" s="74"/>
    </row>
    <row r="470" spans="1:7" x14ac:dyDescent="0.45">
      <c r="A470">
        <v>469.00000000000398</v>
      </c>
      <c r="B470">
        <v>1.2803</v>
      </c>
      <c r="C470">
        <v>1.2182999999999999</v>
      </c>
      <c r="D470">
        <v>1.1756</v>
      </c>
      <c r="E470">
        <v>1.5449999999999999</v>
      </c>
      <c r="F470" s="74"/>
      <c r="G470" s="74"/>
    </row>
    <row r="471" spans="1:7" x14ac:dyDescent="0.45">
      <c r="A471">
        <v>470.00000000000398</v>
      </c>
      <c r="B471">
        <v>1.2803</v>
      </c>
      <c r="C471">
        <v>1.2182999999999999</v>
      </c>
      <c r="D471">
        <v>1.1756</v>
      </c>
      <c r="E471">
        <v>1.5449999999999999</v>
      </c>
      <c r="F471" s="74"/>
      <c r="G471" s="74"/>
    </row>
    <row r="472" spans="1:7" x14ac:dyDescent="0.45">
      <c r="A472">
        <v>471.00000000000398</v>
      </c>
      <c r="B472">
        <v>1.2803</v>
      </c>
      <c r="C472">
        <v>1.2182999999999999</v>
      </c>
      <c r="D472">
        <v>1.1756</v>
      </c>
      <c r="E472">
        <v>1.5449999999999999</v>
      </c>
      <c r="F472" s="74"/>
      <c r="G472" s="74"/>
    </row>
    <row r="473" spans="1:7" x14ac:dyDescent="0.45">
      <c r="A473">
        <v>472.00000000000398</v>
      </c>
      <c r="B473">
        <v>1.2803</v>
      </c>
      <c r="C473">
        <v>1.2182999999999999</v>
      </c>
      <c r="D473">
        <v>1.1756</v>
      </c>
      <c r="E473">
        <v>1.5449999999999999</v>
      </c>
      <c r="F473" s="74"/>
      <c r="G473" s="74"/>
    </row>
    <row r="474" spans="1:7" x14ac:dyDescent="0.45">
      <c r="A474">
        <v>473.00000000000404</v>
      </c>
      <c r="B474">
        <v>1.2803</v>
      </c>
      <c r="C474">
        <v>1.2182999999999999</v>
      </c>
      <c r="D474">
        <v>1.1756</v>
      </c>
      <c r="E474">
        <v>1.5449999999999999</v>
      </c>
      <c r="F474" s="74"/>
      <c r="G474" s="74"/>
    </row>
    <row r="475" spans="1:7" x14ac:dyDescent="0.45">
      <c r="A475">
        <v>474.00000000000404</v>
      </c>
      <c r="B475">
        <v>1.2803</v>
      </c>
      <c r="C475">
        <v>1.2182999999999999</v>
      </c>
      <c r="D475">
        <v>1.1756</v>
      </c>
      <c r="E475">
        <v>1.5449999999999999</v>
      </c>
      <c r="F475" s="74"/>
      <c r="G475" s="74"/>
    </row>
    <row r="476" spans="1:7" x14ac:dyDescent="0.45">
      <c r="A476">
        <v>475.00000000000404</v>
      </c>
      <c r="B476">
        <v>1.2803</v>
      </c>
      <c r="C476">
        <v>1.2182999999999999</v>
      </c>
      <c r="D476">
        <v>1.1756</v>
      </c>
      <c r="E476">
        <v>1.5449999999999999</v>
      </c>
      <c r="F476" s="74"/>
      <c r="G476" s="74"/>
    </row>
    <row r="477" spans="1:7" x14ac:dyDescent="0.45">
      <c r="A477">
        <v>476.00000000000409</v>
      </c>
      <c r="B477">
        <v>1.2803</v>
      </c>
      <c r="C477">
        <v>1.2182999999999999</v>
      </c>
      <c r="D477">
        <v>1.1756</v>
      </c>
      <c r="E477">
        <v>1.5449999999999999</v>
      </c>
      <c r="F477" s="74"/>
      <c r="G477" s="74"/>
    </row>
    <row r="478" spans="1:7" x14ac:dyDescent="0.45">
      <c r="A478">
        <v>477.00000000000409</v>
      </c>
      <c r="B478">
        <v>1.2803</v>
      </c>
      <c r="C478">
        <v>1.2182999999999999</v>
      </c>
      <c r="D478">
        <v>1.1756</v>
      </c>
      <c r="E478">
        <v>1.5449999999999999</v>
      </c>
      <c r="F478" s="74"/>
      <c r="G478" s="74"/>
    </row>
    <row r="479" spans="1:7" x14ac:dyDescent="0.45">
      <c r="A479">
        <v>478.00000000000409</v>
      </c>
      <c r="B479">
        <v>1.2803</v>
      </c>
      <c r="C479">
        <v>1.2182999999999999</v>
      </c>
      <c r="D479">
        <v>1.1756</v>
      </c>
      <c r="E479">
        <v>1.5449999999999999</v>
      </c>
      <c r="F479" s="74"/>
      <c r="G479" s="74"/>
    </row>
    <row r="480" spans="1:7" x14ac:dyDescent="0.45">
      <c r="A480">
        <v>479.00000000000409</v>
      </c>
      <c r="B480">
        <v>1.2803</v>
      </c>
      <c r="C480">
        <v>1.2182999999999999</v>
      </c>
      <c r="D480">
        <v>1.1756</v>
      </c>
      <c r="E480">
        <v>1.5449999999999999</v>
      </c>
      <c r="F480" s="74"/>
      <c r="G480" s="74"/>
    </row>
    <row r="481" spans="1:7" x14ac:dyDescent="0.45">
      <c r="A481">
        <v>480.00000000000409</v>
      </c>
      <c r="B481">
        <v>1.2803</v>
      </c>
      <c r="C481">
        <v>1.2182999999999999</v>
      </c>
      <c r="D481">
        <v>1.1756</v>
      </c>
      <c r="E481">
        <v>1.5449999999999999</v>
      </c>
      <c r="F481" s="74"/>
      <c r="G481" s="74"/>
    </row>
    <row r="482" spans="1:7" x14ac:dyDescent="0.45">
      <c r="A482">
        <v>481.00000000000415</v>
      </c>
      <c r="B482">
        <v>1.2803</v>
      </c>
      <c r="C482">
        <v>1.2182999999999999</v>
      </c>
      <c r="D482">
        <v>1.1756</v>
      </c>
      <c r="E482">
        <v>1.5449999999999999</v>
      </c>
      <c r="F482" s="74"/>
      <c r="G482" s="74"/>
    </row>
    <row r="483" spans="1:7" x14ac:dyDescent="0.45">
      <c r="A483">
        <v>482.00000000000415</v>
      </c>
      <c r="B483">
        <v>1.2803</v>
      </c>
      <c r="C483">
        <v>1.2182999999999999</v>
      </c>
      <c r="D483">
        <v>1.1756</v>
      </c>
      <c r="E483">
        <v>1.5449999999999999</v>
      </c>
      <c r="F483" s="74"/>
      <c r="G483" s="74"/>
    </row>
    <row r="484" spans="1:7" x14ac:dyDescent="0.45">
      <c r="A484">
        <v>483.00000000000415</v>
      </c>
      <c r="B484">
        <v>1.2803</v>
      </c>
      <c r="C484">
        <v>1.2182999999999999</v>
      </c>
      <c r="D484">
        <v>1.1756</v>
      </c>
      <c r="E484">
        <v>1.5449999999999999</v>
      </c>
      <c r="F484" s="74"/>
      <c r="G484" s="74"/>
    </row>
    <row r="485" spans="1:7" x14ac:dyDescent="0.45">
      <c r="A485">
        <v>484.00000000000421</v>
      </c>
      <c r="B485">
        <v>1.2803</v>
      </c>
      <c r="C485">
        <v>1.2182999999999999</v>
      </c>
      <c r="D485">
        <v>1.1756</v>
      </c>
      <c r="E485">
        <v>1.5449999999999999</v>
      </c>
      <c r="F485" s="74"/>
      <c r="G485" s="74"/>
    </row>
    <row r="486" spans="1:7" x14ac:dyDescent="0.45">
      <c r="A486">
        <v>485.00000000000421</v>
      </c>
      <c r="B486">
        <v>1.2803</v>
      </c>
      <c r="C486">
        <v>1.2182999999999999</v>
      </c>
      <c r="D486">
        <v>1.1756</v>
      </c>
      <c r="E486">
        <v>1.5449999999999999</v>
      </c>
      <c r="F486" s="74"/>
      <c r="G486" s="74"/>
    </row>
    <row r="487" spans="1:7" x14ac:dyDescent="0.45">
      <c r="A487">
        <v>486.00000000000421</v>
      </c>
      <c r="B487">
        <v>1.2803</v>
      </c>
      <c r="C487">
        <v>1.2182999999999999</v>
      </c>
      <c r="D487">
        <v>1.1756</v>
      </c>
      <c r="E487">
        <v>1.5449999999999999</v>
      </c>
      <c r="F487" s="74"/>
      <c r="G487" s="74"/>
    </row>
    <row r="488" spans="1:7" x14ac:dyDescent="0.45">
      <c r="A488">
        <v>487.00000000000421</v>
      </c>
      <c r="B488">
        <v>1.2803</v>
      </c>
      <c r="C488">
        <v>1.2182999999999999</v>
      </c>
      <c r="D488">
        <v>1.1756</v>
      </c>
      <c r="E488">
        <v>1.5449999999999999</v>
      </c>
      <c r="F488" s="74"/>
      <c r="G488" s="74"/>
    </row>
    <row r="489" spans="1:7" x14ac:dyDescent="0.45">
      <c r="A489">
        <v>488.00000000000421</v>
      </c>
      <c r="B489">
        <v>1.2803</v>
      </c>
      <c r="C489">
        <v>1.2182999999999999</v>
      </c>
      <c r="D489">
        <v>1.1756</v>
      </c>
      <c r="E489">
        <v>1.5449999999999999</v>
      </c>
      <c r="F489" s="74"/>
      <c r="G489" s="74"/>
    </row>
    <row r="490" spans="1:7" x14ac:dyDescent="0.45">
      <c r="A490">
        <v>489.00000000000426</v>
      </c>
      <c r="B490">
        <v>1.2803</v>
      </c>
      <c r="C490">
        <v>1.2182999999999999</v>
      </c>
      <c r="D490">
        <v>1.1756</v>
      </c>
      <c r="E490">
        <v>1.5449999999999999</v>
      </c>
      <c r="F490" s="74"/>
      <c r="G490" s="74"/>
    </row>
    <row r="491" spans="1:7" x14ac:dyDescent="0.45">
      <c r="A491">
        <v>490.00000000000426</v>
      </c>
      <c r="B491">
        <v>1.2803</v>
      </c>
      <c r="C491">
        <v>1.2182999999999999</v>
      </c>
      <c r="D491">
        <v>1.1756</v>
      </c>
      <c r="E491">
        <v>1.5449999999999999</v>
      </c>
      <c r="F491" s="74"/>
      <c r="G491" s="74"/>
    </row>
    <row r="492" spans="1:7" x14ac:dyDescent="0.45">
      <c r="A492">
        <v>491.00000000000426</v>
      </c>
      <c r="B492">
        <v>1.2803</v>
      </c>
      <c r="C492">
        <v>1.2182999999999999</v>
      </c>
      <c r="D492">
        <v>1.1756</v>
      </c>
      <c r="E492">
        <v>1.5449999999999999</v>
      </c>
      <c r="F492" s="74"/>
      <c r="G492" s="74"/>
    </row>
    <row r="493" spans="1:7" x14ac:dyDescent="0.45">
      <c r="A493">
        <v>492.00000000000432</v>
      </c>
      <c r="B493">
        <v>1.2803</v>
      </c>
      <c r="C493">
        <v>1.2182999999999999</v>
      </c>
      <c r="D493">
        <v>1.1756</v>
      </c>
      <c r="E493">
        <v>1.5449999999999999</v>
      </c>
      <c r="F493" s="74"/>
      <c r="G493" s="74"/>
    </row>
    <row r="494" spans="1:7" x14ac:dyDescent="0.45">
      <c r="A494">
        <v>493.00000000000432</v>
      </c>
      <c r="B494">
        <v>1.2803</v>
      </c>
      <c r="C494">
        <v>1.2182999999999999</v>
      </c>
      <c r="D494">
        <v>1.1756</v>
      </c>
      <c r="E494">
        <v>1.5449999999999999</v>
      </c>
      <c r="F494" s="74"/>
      <c r="G494" s="74"/>
    </row>
    <row r="495" spans="1:7" x14ac:dyDescent="0.45">
      <c r="A495">
        <v>494.00000000000432</v>
      </c>
      <c r="B495">
        <v>1.2803</v>
      </c>
      <c r="C495">
        <v>1.2182999999999999</v>
      </c>
      <c r="D495">
        <v>1.1756</v>
      </c>
      <c r="E495">
        <v>1.5449999999999999</v>
      </c>
      <c r="F495" s="74"/>
      <c r="G495" s="74"/>
    </row>
    <row r="496" spans="1:7" x14ac:dyDescent="0.45">
      <c r="A496">
        <v>495.00000000000432</v>
      </c>
      <c r="B496">
        <v>1.2803</v>
      </c>
      <c r="C496">
        <v>1.2182999999999999</v>
      </c>
      <c r="D496">
        <v>1.1756</v>
      </c>
      <c r="E496">
        <v>1.5449999999999999</v>
      </c>
      <c r="F496" s="74"/>
      <c r="G496" s="74"/>
    </row>
    <row r="497" spans="1:7" x14ac:dyDescent="0.45">
      <c r="A497">
        <v>496.00000000000432</v>
      </c>
      <c r="B497">
        <v>1.2803</v>
      </c>
      <c r="C497">
        <v>1.2182999999999999</v>
      </c>
      <c r="D497">
        <v>1.1756</v>
      </c>
      <c r="E497">
        <v>1.5449999999999999</v>
      </c>
      <c r="F497" s="74"/>
      <c r="G497" s="74"/>
    </row>
    <row r="498" spans="1:7" x14ac:dyDescent="0.45">
      <c r="A498">
        <v>497.00000000000438</v>
      </c>
      <c r="B498">
        <v>1.2803</v>
      </c>
      <c r="C498">
        <v>1.2182999999999999</v>
      </c>
      <c r="D498">
        <v>1.1756</v>
      </c>
      <c r="E498">
        <v>1.5449999999999999</v>
      </c>
      <c r="F498" s="74"/>
      <c r="G498" s="74"/>
    </row>
    <row r="499" spans="1:7" x14ac:dyDescent="0.45">
      <c r="A499">
        <v>498.00000000000438</v>
      </c>
      <c r="B499">
        <v>1.2803</v>
      </c>
      <c r="C499">
        <v>1.2182999999999999</v>
      </c>
      <c r="D499">
        <v>1.1756</v>
      </c>
      <c r="E499">
        <v>1.5449999999999999</v>
      </c>
      <c r="F499" s="74"/>
      <c r="G499" s="74"/>
    </row>
    <row r="500" spans="1:7" x14ac:dyDescent="0.45">
      <c r="A500">
        <v>499.00000000000438</v>
      </c>
      <c r="B500">
        <v>1.2803</v>
      </c>
      <c r="C500">
        <v>1.2182999999999999</v>
      </c>
      <c r="D500">
        <v>1.1756</v>
      </c>
      <c r="E500">
        <v>1.5449999999999999</v>
      </c>
      <c r="F500" s="74"/>
      <c r="G500" s="74"/>
    </row>
    <row r="501" spans="1:7" x14ac:dyDescent="0.45">
      <c r="A501">
        <v>500.00000000000443</v>
      </c>
      <c r="B501">
        <v>1.2803</v>
      </c>
      <c r="C501">
        <v>1.2182999999999999</v>
      </c>
      <c r="D501">
        <v>1.1756</v>
      </c>
      <c r="E501">
        <v>1.5449999999999999</v>
      </c>
      <c r="F501" s="74"/>
      <c r="G501" s="74"/>
    </row>
    <row r="502" spans="1:7" x14ac:dyDescent="0.45">
      <c r="A502">
        <v>501.00000000000443</v>
      </c>
      <c r="B502">
        <v>1.2803</v>
      </c>
      <c r="C502">
        <v>1.2182999999999999</v>
      </c>
      <c r="D502">
        <v>1.1756</v>
      </c>
      <c r="E502">
        <v>1.5449999999999999</v>
      </c>
      <c r="F502" s="74"/>
      <c r="G502" s="74"/>
    </row>
    <row r="503" spans="1:7" x14ac:dyDescent="0.45">
      <c r="A503">
        <v>502.00000000000443</v>
      </c>
      <c r="B503">
        <v>1.2803</v>
      </c>
      <c r="C503">
        <v>1.2182999999999999</v>
      </c>
      <c r="D503">
        <v>1.1756</v>
      </c>
      <c r="E503">
        <v>1.5449999999999999</v>
      </c>
      <c r="F503" s="74"/>
      <c r="G503" s="74"/>
    </row>
    <row r="504" spans="1:7" x14ac:dyDescent="0.45">
      <c r="A504">
        <v>503.00000000000443</v>
      </c>
      <c r="B504">
        <v>1.2803</v>
      </c>
      <c r="C504">
        <v>1.2182999999999999</v>
      </c>
      <c r="D504">
        <v>1.1756</v>
      </c>
      <c r="E504">
        <v>1.5449999999999999</v>
      </c>
      <c r="F504" s="74"/>
      <c r="G504" s="74"/>
    </row>
    <row r="505" spans="1:7" x14ac:dyDescent="0.45">
      <c r="A505">
        <v>504.00000000000443</v>
      </c>
      <c r="B505">
        <v>1.2803</v>
      </c>
      <c r="C505">
        <v>1.2182999999999999</v>
      </c>
      <c r="D505">
        <v>1.1756</v>
      </c>
      <c r="E505">
        <v>1.5449999999999999</v>
      </c>
      <c r="F505" s="74"/>
      <c r="G505" s="74"/>
    </row>
    <row r="506" spans="1:7" x14ac:dyDescent="0.45">
      <c r="A506">
        <v>505.00000000000449</v>
      </c>
      <c r="B506">
        <v>1.2803</v>
      </c>
      <c r="C506">
        <v>1.2182999999999999</v>
      </c>
      <c r="D506">
        <v>1.1756</v>
      </c>
      <c r="E506">
        <v>1.5449999999999999</v>
      </c>
      <c r="F506" s="74"/>
      <c r="G506" s="74"/>
    </row>
    <row r="507" spans="1:7" x14ac:dyDescent="0.45">
      <c r="A507">
        <v>506.00000000000449</v>
      </c>
      <c r="B507">
        <v>1.2803</v>
      </c>
      <c r="C507">
        <v>1.2182999999999999</v>
      </c>
      <c r="D507">
        <v>1.1756</v>
      </c>
      <c r="E507">
        <v>1.5449999999999999</v>
      </c>
      <c r="F507" s="74"/>
      <c r="G507" s="74"/>
    </row>
    <row r="508" spans="1:7" x14ac:dyDescent="0.45">
      <c r="A508">
        <v>507.00000000000449</v>
      </c>
      <c r="B508">
        <v>1.2803</v>
      </c>
      <c r="C508">
        <v>1.2182999999999999</v>
      </c>
      <c r="D508">
        <v>1.1756</v>
      </c>
      <c r="E508">
        <v>1.5449999999999999</v>
      </c>
      <c r="F508" s="74"/>
      <c r="G508" s="74"/>
    </row>
    <row r="509" spans="1:7" x14ac:dyDescent="0.45">
      <c r="A509">
        <v>508.00000000000455</v>
      </c>
      <c r="B509">
        <v>1.2803</v>
      </c>
      <c r="C509">
        <v>1.2182999999999999</v>
      </c>
      <c r="D509">
        <v>1.1756</v>
      </c>
      <c r="E509">
        <v>1.5449999999999999</v>
      </c>
      <c r="F509" s="74"/>
      <c r="G509" s="74"/>
    </row>
    <row r="510" spans="1:7" x14ac:dyDescent="0.45">
      <c r="A510">
        <v>509.00000000000455</v>
      </c>
      <c r="B510">
        <v>1.2803</v>
      </c>
      <c r="C510">
        <v>1.2182999999999999</v>
      </c>
      <c r="D510">
        <v>1.1756</v>
      </c>
      <c r="E510">
        <v>1.5449999999999999</v>
      </c>
      <c r="F510" s="74"/>
      <c r="G510" s="74"/>
    </row>
    <row r="511" spans="1:7" x14ac:dyDescent="0.45">
      <c r="A511">
        <v>510.00000000000455</v>
      </c>
      <c r="B511">
        <v>1.2803</v>
      </c>
      <c r="C511">
        <v>1.2182999999999999</v>
      </c>
      <c r="D511">
        <v>1.1756</v>
      </c>
      <c r="E511">
        <v>1.5449999999999999</v>
      </c>
      <c r="F511" s="74"/>
      <c r="G511" s="74"/>
    </row>
    <row r="512" spans="1:7" x14ac:dyDescent="0.45">
      <c r="A512">
        <v>511.00000000000455</v>
      </c>
      <c r="B512">
        <v>1.2803</v>
      </c>
      <c r="C512">
        <v>1.2182999999999999</v>
      </c>
      <c r="D512">
        <v>1.1756</v>
      </c>
      <c r="E512">
        <v>1.5449999999999999</v>
      </c>
      <c r="F512" s="74"/>
      <c r="G512" s="74"/>
    </row>
    <row r="513" spans="1:7" x14ac:dyDescent="0.45">
      <c r="A513">
        <v>512.00000000000455</v>
      </c>
      <c r="B513">
        <v>1.2803</v>
      </c>
      <c r="C513">
        <v>1.2182999999999999</v>
      </c>
      <c r="D513">
        <v>1.1756</v>
      </c>
      <c r="E513">
        <v>1.5449999999999999</v>
      </c>
      <c r="F513" s="74"/>
      <c r="G513" s="74"/>
    </row>
    <row r="514" spans="1:7" x14ac:dyDescent="0.45">
      <c r="A514">
        <v>513.00000000000455</v>
      </c>
      <c r="B514">
        <v>1.2803</v>
      </c>
      <c r="C514">
        <v>1.2182999999999999</v>
      </c>
      <c r="D514">
        <v>1.1756</v>
      </c>
      <c r="E514">
        <v>1.5449999999999999</v>
      </c>
      <c r="F514" s="74"/>
      <c r="G514" s="74"/>
    </row>
    <row r="515" spans="1:7" x14ac:dyDescent="0.45">
      <c r="A515">
        <v>514.00000000000455</v>
      </c>
      <c r="B515">
        <v>1.2803</v>
      </c>
      <c r="C515">
        <v>1.2182999999999999</v>
      </c>
      <c r="D515">
        <v>1.1756</v>
      </c>
      <c r="E515">
        <v>1.5449999999999999</v>
      </c>
      <c r="F515" s="74"/>
      <c r="G515" s="74"/>
    </row>
    <row r="516" spans="1:7" x14ac:dyDescent="0.45">
      <c r="A516">
        <v>515.00000000000466</v>
      </c>
      <c r="B516">
        <v>1.2803</v>
      </c>
      <c r="C516">
        <v>1.2182999999999999</v>
      </c>
      <c r="D516">
        <v>1.1756</v>
      </c>
      <c r="E516">
        <v>1.5449999999999999</v>
      </c>
      <c r="F516" s="74"/>
      <c r="G516" s="74"/>
    </row>
    <row r="517" spans="1:7" x14ac:dyDescent="0.45">
      <c r="A517">
        <v>516.00000000000466</v>
      </c>
      <c r="B517">
        <v>1.2803</v>
      </c>
      <c r="C517">
        <v>1.2182999999999999</v>
      </c>
      <c r="D517">
        <v>1.1756</v>
      </c>
      <c r="E517">
        <v>1.5449999999999999</v>
      </c>
      <c r="F517" s="74"/>
      <c r="G517" s="74"/>
    </row>
    <row r="518" spans="1:7" x14ac:dyDescent="0.45">
      <c r="A518">
        <v>517.00000000000466</v>
      </c>
      <c r="B518">
        <v>1.2803</v>
      </c>
      <c r="C518">
        <v>1.2182999999999999</v>
      </c>
      <c r="D518">
        <v>1.1756</v>
      </c>
      <c r="E518">
        <v>1.5449999999999999</v>
      </c>
      <c r="F518" s="74"/>
      <c r="G518" s="74"/>
    </row>
    <row r="519" spans="1:7" x14ac:dyDescent="0.45">
      <c r="A519">
        <v>518.00000000000466</v>
      </c>
      <c r="B519">
        <v>1.2803</v>
      </c>
      <c r="C519">
        <v>1.2182999999999999</v>
      </c>
      <c r="D519">
        <v>1.1756</v>
      </c>
      <c r="E519">
        <v>1.5449999999999999</v>
      </c>
      <c r="F519" s="74"/>
      <c r="G519" s="74"/>
    </row>
    <row r="520" spans="1:7" x14ac:dyDescent="0.45">
      <c r="A520">
        <v>519.00000000000466</v>
      </c>
      <c r="B520">
        <v>1.2803</v>
      </c>
      <c r="C520">
        <v>1.2182999999999999</v>
      </c>
      <c r="D520">
        <v>1.1756</v>
      </c>
      <c r="E520">
        <v>1.5449999999999999</v>
      </c>
      <c r="F520" s="74"/>
      <c r="G520" s="74"/>
    </row>
    <row r="521" spans="1:7" x14ac:dyDescent="0.45">
      <c r="A521">
        <v>520.00000000000466</v>
      </c>
      <c r="B521">
        <v>1.2803</v>
      </c>
      <c r="C521">
        <v>1.2182999999999999</v>
      </c>
      <c r="D521">
        <v>1.1756</v>
      </c>
      <c r="E521">
        <v>1.5449999999999999</v>
      </c>
      <c r="F521" s="74"/>
      <c r="G521" s="74"/>
    </row>
    <row r="522" spans="1:7" x14ac:dyDescent="0.45">
      <c r="A522">
        <v>521.00000000000466</v>
      </c>
      <c r="B522">
        <v>1.2803</v>
      </c>
      <c r="C522">
        <v>1.2182999999999999</v>
      </c>
      <c r="D522">
        <v>1.1756</v>
      </c>
      <c r="E522">
        <v>1.5449999999999999</v>
      </c>
      <c r="F522" s="74"/>
      <c r="G522" s="74"/>
    </row>
    <row r="523" spans="1:7" x14ac:dyDescent="0.45">
      <c r="A523">
        <v>522.00000000000477</v>
      </c>
      <c r="B523">
        <v>1.2803</v>
      </c>
      <c r="C523">
        <v>1.2182999999999999</v>
      </c>
      <c r="D523">
        <v>1.1756</v>
      </c>
      <c r="E523">
        <v>1.5449999999999999</v>
      </c>
      <c r="F523" s="74"/>
      <c r="G523" s="74"/>
    </row>
    <row r="524" spans="1:7" x14ac:dyDescent="0.45">
      <c r="A524">
        <v>523.00000000000477</v>
      </c>
      <c r="B524">
        <v>1.2803</v>
      </c>
      <c r="C524">
        <v>1.2182999999999999</v>
      </c>
      <c r="D524">
        <v>1.1756</v>
      </c>
      <c r="E524">
        <v>1.5449999999999999</v>
      </c>
      <c r="F524" s="74"/>
      <c r="G524" s="74"/>
    </row>
    <row r="525" spans="1:7" x14ac:dyDescent="0.45">
      <c r="A525">
        <v>524.00000000000477</v>
      </c>
      <c r="B525">
        <v>1.2803</v>
      </c>
      <c r="C525">
        <v>1.2182999999999999</v>
      </c>
      <c r="D525">
        <v>1.1756</v>
      </c>
      <c r="E525">
        <v>1.5449999999999999</v>
      </c>
      <c r="F525" s="74"/>
      <c r="G525" s="74"/>
    </row>
    <row r="526" spans="1:7" x14ac:dyDescent="0.45">
      <c r="A526">
        <v>525.00000000000477</v>
      </c>
      <c r="B526">
        <v>1.2803</v>
      </c>
      <c r="C526">
        <v>1.2182999999999999</v>
      </c>
      <c r="D526">
        <v>1.1756</v>
      </c>
      <c r="E526">
        <v>1.5449999999999999</v>
      </c>
      <c r="F526" s="74"/>
      <c r="G526" s="74"/>
    </row>
    <row r="527" spans="1:7" x14ac:dyDescent="0.45">
      <c r="A527">
        <v>526.00000000000477</v>
      </c>
      <c r="B527">
        <v>1.2803</v>
      </c>
      <c r="C527">
        <v>1.2182999999999999</v>
      </c>
      <c r="D527">
        <v>1.1756</v>
      </c>
      <c r="E527">
        <v>1.5449999999999999</v>
      </c>
      <c r="F527" s="74"/>
      <c r="G527" s="74"/>
    </row>
    <row r="528" spans="1:7" x14ac:dyDescent="0.45">
      <c r="A528">
        <v>527.00000000000477</v>
      </c>
      <c r="B528">
        <v>1.2803</v>
      </c>
      <c r="C528">
        <v>1.2182999999999999</v>
      </c>
      <c r="D528">
        <v>1.1756</v>
      </c>
      <c r="E528">
        <v>1.5449999999999999</v>
      </c>
      <c r="F528" s="74"/>
      <c r="G528" s="74"/>
    </row>
    <row r="529" spans="1:7" x14ac:dyDescent="0.45">
      <c r="A529">
        <v>528.00000000000477</v>
      </c>
      <c r="B529">
        <v>1.2803</v>
      </c>
      <c r="C529">
        <v>1.2182999999999999</v>
      </c>
      <c r="D529">
        <v>1.1756</v>
      </c>
      <c r="E529">
        <v>1.5449999999999999</v>
      </c>
      <c r="F529" s="74"/>
      <c r="G529" s="74"/>
    </row>
    <row r="530" spans="1:7" x14ac:dyDescent="0.45">
      <c r="A530">
        <v>529.00000000000477</v>
      </c>
      <c r="B530">
        <v>1.2803</v>
      </c>
      <c r="C530">
        <v>1.2182999999999999</v>
      </c>
      <c r="D530">
        <v>1.1756</v>
      </c>
      <c r="E530">
        <v>1.5449999999999999</v>
      </c>
      <c r="F530" s="74"/>
      <c r="G530" s="74"/>
    </row>
    <row r="531" spans="1:7" x14ac:dyDescent="0.45">
      <c r="A531">
        <v>530.00000000000477</v>
      </c>
      <c r="B531">
        <v>1.2803</v>
      </c>
      <c r="C531">
        <v>1.2182999999999999</v>
      </c>
      <c r="D531">
        <v>1.1756</v>
      </c>
      <c r="E531">
        <v>1.5449999999999999</v>
      </c>
      <c r="F531" s="74"/>
      <c r="G531" s="74"/>
    </row>
    <row r="532" spans="1:7" x14ac:dyDescent="0.45">
      <c r="A532">
        <v>531.00000000000489</v>
      </c>
      <c r="B532">
        <v>1.2803</v>
      </c>
      <c r="C532">
        <v>1.2182999999999999</v>
      </c>
      <c r="D532">
        <v>1.1756</v>
      </c>
      <c r="E532">
        <v>1.5449999999999999</v>
      </c>
      <c r="F532" s="74"/>
      <c r="G532" s="74"/>
    </row>
    <row r="533" spans="1:7" x14ac:dyDescent="0.45">
      <c r="A533">
        <v>532.00000000000489</v>
      </c>
      <c r="B533">
        <v>1.2803</v>
      </c>
      <c r="C533">
        <v>1.2182999999999999</v>
      </c>
      <c r="D533">
        <v>1.1756</v>
      </c>
      <c r="E533">
        <v>1.5449999999999999</v>
      </c>
      <c r="F533" s="74"/>
      <c r="G533" s="74"/>
    </row>
    <row r="534" spans="1:7" x14ac:dyDescent="0.45">
      <c r="A534">
        <v>533.00000000000489</v>
      </c>
      <c r="B534">
        <v>1.2803</v>
      </c>
      <c r="C534">
        <v>1.2182999999999999</v>
      </c>
      <c r="D534">
        <v>1.1756</v>
      </c>
      <c r="E534">
        <v>1.5449999999999999</v>
      </c>
      <c r="F534" s="74"/>
      <c r="G534" s="74"/>
    </row>
    <row r="535" spans="1:7" x14ac:dyDescent="0.45">
      <c r="A535">
        <v>534.00000000000489</v>
      </c>
      <c r="B535">
        <v>1.2803</v>
      </c>
      <c r="C535">
        <v>1.2182999999999999</v>
      </c>
      <c r="D535">
        <v>1.1756</v>
      </c>
      <c r="E535">
        <v>1.5449999999999999</v>
      </c>
      <c r="F535" s="74"/>
      <c r="G535" s="74"/>
    </row>
    <row r="536" spans="1:7" x14ac:dyDescent="0.45">
      <c r="A536">
        <v>535.00000000000489</v>
      </c>
      <c r="B536">
        <v>1.2803</v>
      </c>
      <c r="C536">
        <v>1.2182999999999999</v>
      </c>
      <c r="D536">
        <v>1.1756</v>
      </c>
      <c r="E536">
        <v>1.5449999999999999</v>
      </c>
      <c r="F536" s="74"/>
      <c r="G536" s="74"/>
    </row>
    <row r="537" spans="1:7" x14ac:dyDescent="0.45">
      <c r="A537">
        <v>536.00000000000489</v>
      </c>
      <c r="B537">
        <v>1.2803</v>
      </c>
      <c r="C537">
        <v>1.2182999999999999</v>
      </c>
      <c r="D537">
        <v>1.1756</v>
      </c>
      <c r="E537">
        <v>1.5449999999999999</v>
      </c>
      <c r="F537" s="74"/>
      <c r="G537" s="74"/>
    </row>
    <row r="538" spans="1:7" x14ac:dyDescent="0.45">
      <c r="A538">
        <v>537.00000000000489</v>
      </c>
      <c r="B538">
        <v>1.2803</v>
      </c>
      <c r="C538">
        <v>1.2182999999999999</v>
      </c>
      <c r="D538">
        <v>1.1756</v>
      </c>
      <c r="E538">
        <v>1.5449999999999999</v>
      </c>
      <c r="F538" s="74"/>
      <c r="G538" s="74"/>
    </row>
    <row r="539" spans="1:7" x14ac:dyDescent="0.45">
      <c r="A539">
        <v>538.000000000005</v>
      </c>
      <c r="B539">
        <v>1.2803</v>
      </c>
      <c r="C539">
        <v>1.2182999999999999</v>
      </c>
      <c r="D539">
        <v>1.1756</v>
      </c>
      <c r="E539">
        <v>1.5449999999999999</v>
      </c>
      <c r="F539" s="74"/>
      <c r="G539" s="74"/>
    </row>
    <row r="540" spans="1:7" x14ac:dyDescent="0.45">
      <c r="A540">
        <v>539.000000000005</v>
      </c>
      <c r="B540">
        <v>1.2803</v>
      </c>
      <c r="C540">
        <v>1.2182999999999999</v>
      </c>
      <c r="D540">
        <v>1.1756</v>
      </c>
      <c r="E540">
        <v>1.5449999999999999</v>
      </c>
      <c r="F540" s="74"/>
      <c r="G540" s="74"/>
    </row>
    <row r="541" spans="1:7" x14ac:dyDescent="0.45">
      <c r="A541">
        <v>540.000000000005</v>
      </c>
      <c r="B541">
        <v>1.2803</v>
      </c>
      <c r="C541">
        <v>1.2182999999999999</v>
      </c>
      <c r="D541">
        <v>1.1756</v>
      </c>
      <c r="E541">
        <v>1.5449999999999999</v>
      </c>
      <c r="F541" s="74"/>
      <c r="G541" s="74"/>
    </row>
    <row r="542" spans="1:7" x14ac:dyDescent="0.45">
      <c r="A542">
        <v>541.000000000005</v>
      </c>
      <c r="B542">
        <v>1.2803</v>
      </c>
      <c r="C542">
        <v>1.2182999999999999</v>
      </c>
      <c r="D542">
        <v>1.1756</v>
      </c>
      <c r="E542">
        <v>1.5449999999999999</v>
      </c>
      <c r="F542" s="74"/>
      <c r="G542" s="74"/>
    </row>
    <row r="543" spans="1:7" x14ac:dyDescent="0.45">
      <c r="A543">
        <v>542.000000000005</v>
      </c>
      <c r="B543">
        <v>1.2803</v>
      </c>
      <c r="C543">
        <v>1.2182999999999999</v>
      </c>
      <c r="D543">
        <v>1.1756</v>
      </c>
      <c r="E543">
        <v>1.5449999999999999</v>
      </c>
      <c r="F543" s="74"/>
      <c r="G543" s="74"/>
    </row>
    <row r="544" spans="1:7" x14ac:dyDescent="0.45">
      <c r="A544">
        <v>543.000000000005</v>
      </c>
      <c r="B544">
        <v>1.2803</v>
      </c>
      <c r="C544">
        <v>1.2182999999999999</v>
      </c>
      <c r="D544">
        <v>1.1756</v>
      </c>
      <c r="E544">
        <v>1.5449999999999999</v>
      </c>
      <c r="F544" s="74"/>
      <c r="G544" s="74"/>
    </row>
    <row r="545" spans="1:7" x14ac:dyDescent="0.45">
      <c r="A545">
        <v>544.000000000005</v>
      </c>
      <c r="B545">
        <v>1.2803</v>
      </c>
      <c r="C545">
        <v>1.2182999999999999</v>
      </c>
      <c r="D545">
        <v>1.1756</v>
      </c>
      <c r="E545">
        <v>1.5449999999999999</v>
      </c>
      <c r="F545" s="74"/>
      <c r="G545" s="74"/>
    </row>
    <row r="546" spans="1:7" x14ac:dyDescent="0.45">
      <c r="A546">
        <v>545.000000000005</v>
      </c>
      <c r="B546">
        <v>1.2803</v>
      </c>
      <c r="C546">
        <v>1.2182999999999999</v>
      </c>
      <c r="D546">
        <v>1.1756</v>
      </c>
      <c r="E546">
        <v>1.5449999999999999</v>
      </c>
      <c r="F546" s="74"/>
      <c r="G546" s="74"/>
    </row>
    <row r="547" spans="1:7" x14ac:dyDescent="0.45">
      <c r="A547">
        <v>546.000000000005</v>
      </c>
      <c r="B547">
        <v>1.2803</v>
      </c>
      <c r="C547">
        <v>1.2182999999999999</v>
      </c>
      <c r="D547">
        <v>1.1756</v>
      </c>
      <c r="E547">
        <v>1.5449999999999999</v>
      </c>
      <c r="F547" s="74"/>
      <c r="G547" s="74"/>
    </row>
    <row r="548" spans="1:7" x14ac:dyDescent="0.45">
      <c r="A548">
        <v>547.00000000000512</v>
      </c>
      <c r="B548">
        <v>1.2803</v>
      </c>
      <c r="C548">
        <v>1.2182999999999999</v>
      </c>
      <c r="D548">
        <v>1.1756</v>
      </c>
      <c r="E548">
        <v>1.5449999999999999</v>
      </c>
      <c r="F548" s="74"/>
      <c r="G548" s="74"/>
    </row>
    <row r="549" spans="1:7" x14ac:dyDescent="0.45">
      <c r="A549">
        <v>548.00000000000512</v>
      </c>
      <c r="B549">
        <v>1.2803</v>
      </c>
      <c r="C549">
        <v>1.2182999999999999</v>
      </c>
      <c r="D549">
        <v>1.1756</v>
      </c>
      <c r="E549">
        <v>1.5449999999999999</v>
      </c>
      <c r="F549" s="74"/>
      <c r="G549" s="74"/>
    </row>
    <row r="550" spans="1:7" x14ac:dyDescent="0.45">
      <c r="A550">
        <v>549.00000000000512</v>
      </c>
      <c r="B550">
        <v>1.2803</v>
      </c>
      <c r="C550">
        <v>1.2182999999999999</v>
      </c>
      <c r="D550">
        <v>1.1756</v>
      </c>
      <c r="E550">
        <v>1.5449999999999999</v>
      </c>
      <c r="F550" s="74"/>
      <c r="G550" s="74"/>
    </row>
    <row r="551" spans="1:7" x14ac:dyDescent="0.45">
      <c r="A551">
        <v>550.00000000000512</v>
      </c>
      <c r="B551">
        <v>1.2803</v>
      </c>
      <c r="C551">
        <v>1.2182999999999999</v>
      </c>
      <c r="D551">
        <v>1.1756</v>
      </c>
      <c r="E551">
        <v>1.5449999999999999</v>
      </c>
      <c r="F551" s="74"/>
      <c r="G551" s="74"/>
    </row>
    <row r="552" spans="1:7" x14ac:dyDescent="0.45">
      <c r="A552">
        <v>551.00000000000512</v>
      </c>
      <c r="B552">
        <v>1.2803</v>
      </c>
      <c r="C552">
        <v>1.2182999999999999</v>
      </c>
      <c r="D552">
        <v>1.1756</v>
      </c>
      <c r="E552">
        <v>1.5449999999999999</v>
      </c>
      <c r="F552" s="74"/>
      <c r="G552" s="74"/>
    </row>
    <row r="553" spans="1:7" x14ac:dyDescent="0.45">
      <c r="A553">
        <v>552.00000000000512</v>
      </c>
      <c r="B553">
        <v>1.2803</v>
      </c>
      <c r="C553">
        <v>1.2182999999999999</v>
      </c>
      <c r="D553">
        <v>1.1756</v>
      </c>
      <c r="E553">
        <v>1.5449999999999999</v>
      </c>
      <c r="F553" s="74"/>
      <c r="G553" s="74"/>
    </row>
    <row r="554" spans="1:7" x14ac:dyDescent="0.45">
      <c r="A554">
        <v>553.00000000000512</v>
      </c>
      <c r="B554">
        <v>1.2803</v>
      </c>
      <c r="C554">
        <v>1.2182999999999999</v>
      </c>
      <c r="D554">
        <v>1.1756</v>
      </c>
      <c r="E554">
        <v>1.5449999999999999</v>
      </c>
      <c r="F554" s="74"/>
      <c r="G554" s="74"/>
    </row>
    <row r="555" spans="1:7" x14ac:dyDescent="0.45">
      <c r="A555">
        <v>554.00000000000523</v>
      </c>
      <c r="B555">
        <v>1.2803</v>
      </c>
      <c r="C555">
        <v>1.2182999999999999</v>
      </c>
      <c r="D555">
        <v>1.1756</v>
      </c>
      <c r="E555">
        <v>1.5449999999999999</v>
      </c>
      <c r="F555" s="74"/>
      <c r="G555" s="74"/>
    </row>
    <row r="556" spans="1:7" x14ac:dyDescent="0.45">
      <c r="A556">
        <v>555.00000000000523</v>
      </c>
      <c r="B556">
        <v>1.2803</v>
      </c>
      <c r="C556">
        <v>1.2182999999999999</v>
      </c>
      <c r="D556">
        <v>1.1756</v>
      </c>
      <c r="E556">
        <v>1.5449999999999999</v>
      </c>
      <c r="F556" s="74"/>
      <c r="G556" s="74"/>
    </row>
    <row r="557" spans="1:7" x14ac:dyDescent="0.45">
      <c r="A557">
        <v>556.00000000000523</v>
      </c>
      <c r="B557">
        <v>1.2803</v>
      </c>
      <c r="C557">
        <v>1.2182999999999999</v>
      </c>
      <c r="D557">
        <v>1.1756</v>
      </c>
      <c r="E557">
        <v>1.5449999999999999</v>
      </c>
      <c r="F557" s="74"/>
      <c r="G557" s="74"/>
    </row>
    <row r="558" spans="1:7" x14ac:dyDescent="0.45">
      <c r="A558">
        <v>557.00000000000523</v>
      </c>
      <c r="B558">
        <v>1.2803</v>
      </c>
      <c r="C558">
        <v>1.2182999999999999</v>
      </c>
      <c r="D558">
        <v>1.1756</v>
      </c>
      <c r="E558">
        <v>1.5449999999999999</v>
      </c>
      <c r="F558" s="74"/>
      <c r="G558" s="74"/>
    </row>
    <row r="559" spans="1:7" x14ac:dyDescent="0.45">
      <c r="A559">
        <v>558.00000000000523</v>
      </c>
      <c r="B559">
        <v>1.2803</v>
      </c>
      <c r="C559">
        <v>1.2182999999999999</v>
      </c>
      <c r="D559">
        <v>1.1756</v>
      </c>
      <c r="E559">
        <v>1.5449999999999999</v>
      </c>
      <c r="F559" s="74"/>
      <c r="G559" s="74"/>
    </row>
    <row r="560" spans="1:7" x14ac:dyDescent="0.45">
      <c r="A560">
        <v>559.00000000000523</v>
      </c>
      <c r="B560">
        <v>1.2803</v>
      </c>
      <c r="C560">
        <v>1.2182999999999999</v>
      </c>
      <c r="D560">
        <v>1.1756</v>
      </c>
      <c r="E560">
        <v>1.5449999999999999</v>
      </c>
      <c r="F560" s="74"/>
      <c r="G560" s="74"/>
    </row>
    <row r="561" spans="1:7" x14ac:dyDescent="0.45">
      <c r="A561">
        <v>560.00000000000523</v>
      </c>
      <c r="B561">
        <v>1.2803</v>
      </c>
      <c r="C561">
        <v>1.2182999999999999</v>
      </c>
      <c r="D561">
        <v>1.1756</v>
      </c>
      <c r="E561">
        <v>1.5449999999999999</v>
      </c>
      <c r="F561" s="74"/>
      <c r="G561" s="74"/>
    </row>
    <row r="562" spans="1:7" x14ac:dyDescent="0.45">
      <c r="A562">
        <v>561.00000000000523</v>
      </c>
      <c r="B562">
        <v>1.2803</v>
      </c>
      <c r="C562">
        <v>1.2182999999999999</v>
      </c>
      <c r="D562">
        <v>1.1756</v>
      </c>
      <c r="E562">
        <v>1.5449999999999999</v>
      </c>
      <c r="F562" s="74"/>
      <c r="G562" s="74"/>
    </row>
    <row r="563" spans="1:7" x14ac:dyDescent="0.45">
      <c r="A563">
        <v>562.00000000000523</v>
      </c>
      <c r="B563">
        <v>1.2803</v>
      </c>
      <c r="C563">
        <v>1.2182999999999999</v>
      </c>
      <c r="D563">
        <v>1.1756</v>
      </c>
      <c r="E563">
        <v>1.5449999999999999</v>
      </c>
      <c r="F563" s="74"/>
      <c r="G563" s="74"/>
    </row>
    <row r="564" spans="1:7" x14ac:dyDescent="0.45">
      <c r="A564">
        <v>563.00000000000534</v>
      </c>
      <c r="B564">
        <v>1.2803</v>
      </c>
      <c r="C564">
        <v>1.2182999999999999</v>
      </c>
      <c r="D564">
        <v>1.1756</v>
      </c>
      <c r="E564">
        <v>1.5449999999999999</v>
      </c>
      <c r="F564" s="74"/>
      <c r="G564" s="74"/>
    </row>
    <row r="565" spans="1:7" x14ac:dyDescent="0.45">
      <c r="A565">
        <v>564.00000000000534</v>
      </c>
      <c r="B565">
        <v>1.2803</v>
      </c>
      <c r="C565">
        <v>1.2182999999999999</v>
      </c>
      <c r="D565">
        <v>1.1756</v>
      </c>
      <c r="E565">
        <v>1.5449999999999999</v>
      </c>
      <c r="F565" s="74"/>
      <c r="G565" s="74"/>
    </row>
    <row r="566" spans="1:7" x14ac:dyDescent="0.45">
      <c r="A566">
        <v>565.00000000000534</v>
      </c>
      <c r="B566">
        <v>1.2803</v>
      </c>
      <c r="C566">
        <v>1.2182999999999999</v>
      </c>
      <c r="D566">
        <v>1.1756</v>
      </c>
      <c r="E566">
        <v>1.5449999999999999</v>
      </c>
      <c r="F566" s="74"/>
      <c r="G566" s="74"/>
    </row>
    <row r="567" spans="1:7" x14ac:dyDescent="0.45">
      <c r="A567">
        <v>566.00000000000534</v>
      </c>
      <c r="B567">
        <v>1.2803</v>
      </c>
      <c r="C567">
        <v>1.2182999999999999</v>
      </c>
      <c r="D567">
        <v>1.1756</v>
      </c>
      <c r="E567">
        <v>1.5449999999999999</v>
      </c>
      <c r="F567" s="74"/>
      <c r="G567" s="74"/>
    </row>
    <row r="568" spans="1:7" x14ac:dyDescent="0.45">
      <c r="A568">
        <v>567.00000000000534</v>
      </c>
      <c r="B568">
        <v>1.2803</v>
      </c>
      <c r="C568">
        <v>1.2182999999999999</v>
      </c>
      <c r="D568">
        <v>1.1756</v>
      </c>
      <c r="E568">
        <v>1.5449999999999999</v>
      </c>
      <c r="F568" s="74"/>
      <c r="G568" s="74"/>
    </row>
    <row r="569" spans="1:7" x14ac:dyDescent="0.45">
      <c r="A569">
        <v>568.00000000000534</v>
      </c>
      <c r="B569">
        <v>1.2803</v>
      </c>
      <c r="C569">
        <v>1.2182999999999999</v>
      </c>
      <c r="D569">
        <v>1.1756</v>
      </c>
      <c r="E569">
        <v>1.5449999999999999</v>
      </c>
      <c r="F569" s="74"/>
      <c r="G569" s="74"/>
    </row>
    <row r="570" spans="1:7" x14ac:dyDescent="0.45">
      <c r="A570">
        <v>569.00000000000534</v>
      </c>
      <c r="B570">
        <v>1.2803</v>
      </c>
      <c r="C570">
        <v>1.2182999999999999</v>
      </c>
      <c r="D570">
        <v>1.1756</v>
      </c>
      <c r="E570">
        <v>1.5449999999999999</v>
      </c>
      <c r="F570" s="74"/>
      <c r="G570" s="74"/>
    </row>
    <row r="571" spans="1:7" x14ac:dyDescent="0.45">
      <c r="A571">
        <v>570.00000000000546</v>
      </c>
      <c r="B571">
        <v>1.2803</v>
      </c>
      <c r="C571">
        <v>1.2182999999999999</v>
      </c>
      <c r="D571">
        <v>1.1756</v>
      </c>
      <c r="E571">
        <v>1.5449999999999999</v>
      </c>
      <c r="F571" s="74"/>
      <c r="G571" s="74"/>
    </row>
    <row r="572" spans="1:7" x14ac:dyDescent="0.45">
      <c r="A572">
        <v>571.00000000000546</v>
      </c>
      <c r="B572">
        <v>1.2803</v>
      </c>
      <c r="C572">
        <v>1.2182999999999999</v>
      </c>
      <c r="D572">
        <v>1.1756</v>
      </c>
      <c r="E572">
        <v>1.5449999999999999</v>
      </c>
      <c r="F572" s="74"/>
      <c r="G572" s="74"/>
    </row>
    <row r="573" spans="1:7" x14ac:dyDescent="0.45">
      <c r="A573">
        <v>572.00000000000546</v>
      </c>
      <c r="B573">
        <v>1.2803</v>
      </c>
      <c r="C573">
        <v>1.2182999999999999</v>
      </c>
      <c r="D573">
        <v>1.1756</v>
      </c>
      <c r="E573">
        <v>1.5449999999999999</v>
      </c>
      <c r="F573" s="74"/>
      <c r="G573" s="74"/>
    </row>
    <row r="574" spans="1:7" x14ac:dyDescent="0.45">
      <c r="A574">
        <v>573.00000000000546</v>
      </c>
      <c r="B574">
        <v>1.2803</v>
      </c>
      <c r="C574">
        <v>1.2182999999999999</v>
      </c>
      <c r="D574">
        <v>1.1756</v>
      </c>
      <c r="E574">
        <v>1.5449999999999999</v>
      </c>
      <c r="F574" s="74"/>
      <c r="G574" s="74"/>
    </row>
    <row r="575" spans="1:7" x14ac:dyDescent="0.45">
      <c r="A575">
        <v>574.00000000000546</v>
      </c>
      <c r="B575">
        <v>1.2803</v>
      </c>
      <c r="C575">
        <v>1.2182999999999999</v>
      </c>
      <c r="D575">
        <v>1.1756</v>
      </c>
      <c r="E575">
        <v>1.5449999999999999</v>
      </c>
      <c r="F575" s="74"/>
      <c r="G575" s="74"/>
    </row>
    <row r="576" spans="1:7" x14ac:dyDescent="0.45">
      <c r="A576">
        <v>575.00000000000546</v>
      </c>
      <c r="B576">
        <v>1.2803</v>
      </c>
      <c r="C576">
        <v>1.2182999999999999</v>
      </c>
      <c r="D576">
        <v>1.1756</v>
      </c>
      <c r="E576">
        <v>1.5449999999999999</v>
      </c>
      <c r="F576" s="74"/>
      <c r="G576" s="74"/>
    </row>
    <row r="577" spans="1:7" x14ac:dyDescent="0.45">
      <c r="A577">
        <v>576.00000000000546</v>
      </c>
      <c r="B577">
        <v>1.2803</v>
      </c>
      <c r="C577">
        <v>1.2182999999999999</v>
      </c>
      <c r="D577">
        <v>1.1756</v>
      </c>
      <c r="E577">
        <v>1.5449999999999999</v>
      </c>
      <c r="F577" s="74"/>
      <c r="G577" s="74"/>
    </row>
    <row r="578" spans="1:7" x14ac:dyDescent="0.45">
      <c r="A578">
        <v>577.00000000000546</v>
      </c>
      <c r="B578">
        <v>1.2803</v>
      </c>
      <c r="C578">
        <v>1.2182999999999999</v>
      </c>
      <c r="D578">
        <v>1.1756</v>
      </c>
      <c r="E578">
        <v>1.5449999999999999</v>
      </c>
      <c r="F578" s="74"/>
      <c r="G578" s="74"/>
    </row>
    <row r="579" spans="1:7" x14ac:dyDescent="0.45">
      <c r="A579">
        <v>578.00000000000546</v>
      </c>
      <c r="B579">
        <v>1.2803</v>
      </c>
      <c r="C579">
        <v>1.2182999999999999</v>
      </c>
      <c r="D579">
        <v>1.1756</v>
      </c>
      <c r="E579">
        <v>1.5449999999999999</v>
      </c>
      <c r="F579" s="74"/>
      <c r="G579" s="74"/>
    </row>
    <row r="580" spans="1:7" x14ac:dyDescent="0.45">
      <c r="A580">
        <v>579.00000000000557</v>
      </c>
      <c r="B580">
        <v>1.2803</v>
      </c>
      <c r="C580">
        <v>1.2182999999999999</v>
      </c>
      <c r="D580">
        <v>1.1756</v>
      </c>
      <c r="E580">
        <v>1.5449999999999999</v>
      </c>
      <c r="F580" s="74"/>
      <c r="G580" s="74"/>
    </row>
    <row r="581" spans="1:7" x14ac:dyDescent="0.45">
      <c r="A581">
        <v>580.00000000000557</v>
      </c>
      <c r="B581">
        <v>1.2803</v>
      </c>
      <c r="C581">
        <v>1.2182999999999999</v>
      </c>
      <c r="D581">
        <v>1.1756</v>
      </c>
      <c r="E581">
        <v>1.5449999999999999</v>
      </c>
      <c r="F581" s="74"/>
      <c r="G581" s="74"/>
    </row>
    <row r="582" spans="1:7" x14ac:dyDescent="0.45">
      <c r="A582">
        <v>581.00000000000557</v>
      </c>
      <c r="B582">
        <v>1.2803</v>
      </c>
      <c r="C582">
        <v>1.2182999999999999</v>
      </c>
      <c r="D582">
        <v>1.1756</v>
      </c>
      <c r="E582">
        <v>1.5449999999999999</v>
      </c>
      <c r="F582" s="74"/>
      <c r="G582" s="74"/>
    </row>
    <row r="583" spans="1:7" x14ac:dyDescent="0.45">
      <c r="A583">
        <v>582.00000000000557</v>
      </c>
      <c r="B583">
        <v>1.2803</v>
      </c>
      <c r="C583">
        <v>1.2182999999999999</v>
      </c>
      <c r="D583">
        <v>1.1756</v>
      </c>
      <c r="E583">
        <v>1.5449999999999999</v>
      </c>
      <c r="F583" s="74"/>
      <c r="G583" s="74"/>
    </row>
    <row r="584" spans="1:7" x14ac:dyDescent="0.45">
      <c r="A584">
        <v>583.00000000000557</v>
      </c>
      <c r="B584">
        <v>1.2803</v>
      </c>
      <c r="C584">
        <v>1.2182999999999999</v>
      </c>
      <c r="D584">
        <v>1.1756</v>
      </c>
      <c r="E584">
        <v>1.5449999999999999</v>
      </c>
      <c r="F584" s="74"/>
      <c r="G584" s="74"/>
    </row>
    <row r="585" spans="1:7" x14ac:dyDescent="0.45">
      <c r="A585">
        <v>584.00000000000557</v>
      </c>
      <c r="B585">
        <v>1.2803</v>
      </c>
      <c r="C585">
        <v>1.2182999999999999</v>
      </c>
      <c r="D585">
        <v>1.1756</v>
      </c>
      <c r="E585">
        <v>1.5449999999999999</v>
      </c>
      <c r="F585" s="74"/>
      <c r="G585" s="74"/>
    </row>
    <row r="586" spans="1:7" x14ac:dyDescent="0.45">
      <c r="A586">
        <v>585.00000000000557</v>
      </c>
      <c r="B586">
        <v>1.2803</v>
      </c>
      <c r="C586">
        <v>1.2182999999999999</v>
      </c>
      <c r="D586">
        <v>1.1756</v>
      </c>
      <c r="E586">
        <v>1.5449999999999999</v>
      </c>
      <c r="F586" s="74"/>
      <c r="G586" s="74"/>
    </row>
    <row r="587" spans="1:7" x14ac:dyDescent="0.45">
      <c r="A587">
        <v>586.00000000000568</v>
      </c>
      <c r="B587">
        <v>1.2803</v>
      </c>
      <c r="C587">
        <v>1.2182999999999999</v>
      </c>
      <c r="D587">
        <v>1.1756</v>
      </c>
      <c r="E587">
        <v>1.5449999999999999</v>
      </c>
      <c r="F587" s="74"/>
      <c r="G587" s="74"/>
    </row>
    <row r="588" spans="1:7" x14ac:dyDescent="0.45">
      <c r="A588">
        <v>587.00000000000568</v>
      </c>
      <c r="B588">
        <v>1.2803</v>
      </c>
      <c r="C588">
        <v>1.2182999999999999</v>
      </c>
      <c r="D588">
        <v>1.1756</v>
      </c>
      <c r="E588">
        <v>1.5449999999999999</v>
      </c>
      <c r="F588" s="74"/>
      <c r="G588" s="74"/>
    </row>
    <row r="589" spans="1:7" x14ac:dyDescent="0.45">
      <c r="A589">
        <v>588.00000000000568</v>
      </c>
      <c r="B589">
        <v>1.2803</v>
      </c>
      <c r="C589">
        <v>1.2182999999999999</v>
      </c>
      <c r="D589">
        <v>1.1756</v>
      </c>
      <c r="E589">
        <v>1.5449999999999999</v>
      </c>
      <c r="F589" s="74"/>
      <c r="G589" s="74"/>
    </row>
    <row r="590" spans="1:7" x14ac:dyDescent="0.45">
      <c r="A590">
        <v>589.00000000000568</v>
      </c>
      <c r="B590">
        <v>1.2803</v>
      </c>
      <c r="C590">
        <v>1.2182999999999999</v>
      </c>
      <c r="D590">
        <v>1.1756</v>
      </c>
      <c r="E590">
        <v>1.5449999999999999</v>
      </c>
      <c r="F590" s="74"/>
      <c r="G590" s="74"/>
    </row>
    <row r="591" spans="1:7" x14ac:dyDescent="0.45">
      <c r="A591">
        <v>590.00000000000568</v>
      </c>
      <c r="B591">
        <v>1.2803</v>
      </c>
      <c r="C591">
        <v>1.2182999999999999</v>
      </c>
      <c r="D591">
        <v>1.1756</v>
      </c>
      <c r="E591">
        <v>1.5449999999999999</v>
      </c>
      <c r="F591" s="74"/>
      <c r="G591" s="74"/>
    </row>
    <row r="592" spans="1:7" x14ac:dyDescent="0.45">
      <c r="A592">
        <v>591.00000000000568</v>
      </c>
      <c r="B592">
        <v>1.2803</v>
      </c>
      <c r="C592">
        <v>1.2182999999999999</v>
      </c>
      <c r="D592">
        <v>1.1756</v>
      </c>
      <c r="E592">
        <v>1.5449999999999999</v>
      </c>
      <c r="F592" s="74"/>
      <c r="G592" s="74"/>
    </row>
    <row r="593" spans="1:7" x14ac:dyDescent="0.45">
      <c r="A593">
        <v>592.00000000000568</v>
      </c>
      <c r="B593">
        <v>1.2803</v>
      </c>
      <c r="C593">
        <v>1.2182999999999999</v>
      </c>
      <c r="D593">
        <v>1.1756</v>
      </c>
      <c r="E593">
        <v>1.5449999999999999</v>
      </c>
      <c r="F593" s="74"/>
      <c r="G593" s="74"/>
    </row>
    <row r="594" spans="1:7" x14ac:dyDescent="0.45">
      <c r="A594">
        <v>593.00000000000568</v>
      </c>
      <c r="B594">
        <v>1.2803</v>
      </c>
      <c r="C594">
        <v>1.2182999999999999</v>
      </c>
      <c r="D594">
        <v>1.1756</v>
      </c>
      <c r="E594">
        <v>1.5449999999999999</v>
      </c>
      <c r="F594" s="74"/>
      <c r="G594" s="74"/>
    </row>
    <row r="595" spans="1:7" x14ac:dyDescent="0.45">
      <c r="A595">
        <v>594.00000000000568</v>
      </c>
      <c r="B595">
        <v>1.2803</v>
      </c>
      <c r="C595">
        <v>1.2182999999999999</v>
      </c>
      <c r="D595">
        <v>1.1756</v>
      </c>
      <c r="E595">
        <v>1.5449999999999999</v>
      </c>
      <c r="F595" s="74"/>
      <c r="G595" s="74"/>
    </row>
    <row r="596" spans="1:7" x14ac:dyDescent="0.45">
      <c r="A596">
        <v>595.0000000000058</v>
      </c>
      <c r="B596">
        <v>1.2803</v>
      </c>
      <c r="C596">
        <v>1.2182999999999999</v>
      </c>
      <c r="D596">
        <v>1.1756</v>
      </c>
      <c r="E596">
        <v>1.5449999999999999</v>
      </c>
      <c r="F596" s="74"/>
      <c r="G596" s="74"/>
    </row>
    <row r="597" spans="1:7" x14ac:dyDescent="0.45">
      <c r="A597">
        <v>596.0000000000058</v>
      </c>
      <c r="B597">
        <v>1.2803</v>
      </c>
      <c r="C597">
        <v>1.2182999999999999</v>
      </c>
      <c r="D597">
        <v>1.1756</v>
      </c>
      <c r="E597">
        <v>1.5449999999999999</v>
      </c>
      <c r="F597" s="74"/>
      <c r="G597" s="74"/>
    </row>
    <row r="598" spans="1:7" x14ac:dyDescent="0.45">
      <c r="A598">
        <v>597.0000000000058</v>
      </c>
      <c r="B598">
        <v>1.2803</v>
      </c>
      <c r="C598">
        <v>1.2182999999999999</v>
      </c>
      <c r="D598">
        <v>1.1756</v>
      </c>
      <c r="E598">
        <v>1.5449999999999999</v>
      </c>
      <c r="F598" s="74"/>
      <c r="G598" s="74"/>
    </row>
    <row r="599" spans="1:7" x14ac:dyDescent="0.45">
      <c r="A599">
        <v>598.0000000000058</v>
      </c>
      <c r="B599">
        <v>1.2803</v>
      </c>
      <c r="C599">
        <v>1.2182999999999999</v>
      </c>
      <c r="D599">
        <v>1.1756</v>
      </c>
      <c r="E599">
        <v>1.5449999999999999</v>
      </c>
      <c r="F599" s="74"/>
      <c r="G599" s="74"/>
    </row>
    <row r="600" spans="1:7" x14ac:dyDescent="0.45">
      <c r="A600">
        <v>599.0000000000058</v>
      </c>
      <c r="B600">
        <v>1.2803</v>
      </c>
      <c r="C600">
        <v>1.2182999999999999</v>
      </c>
      <c r="D600">
        <v>1.1756</v>
      </c>
      <c r="E600">
        <v>1.5449999999999999</v>
      </c>
      <c r="F600" s="74"/>
      <c r="G600" s="74"/>
    </row>
    <row r="601" spans="1:7" x14ac:dyDescent="0.45">
      <c r="A601">
        <v>600.0000000000058</v>
      </c>
      <c r="B601">
        <v>1.2803</v>
      </c>
      <c r="C601">
        <v>1.2182999999999999</v>
      </c>
      <c r="D601">
        <v>1.1756</v>
      </c>
      <c r="E601">
        <v>1.5449999999999999</v>
      </c>
      <c r="F601" s="74"/>
      <c r="G601" s="74"/>
    </row>
    <row r="602" spans="1:7" x14ac:dyDescent="0.45">
      <c r="A602">
        <v>601.0000000000058</v>
      </c>
      <c r="B602">
        <v>1.2803</v>
      </c>
      <c r="C602">
        <v>1.2182999999999999</v>
      </c>
      <c r="D602">
        <v>1.1756</v>
      </c>
      <c r="E602">
        <v>1.5449999999999999</v>
      </c>
      <c r="F602" s="74"/>
      <c r="G602" s="74"/>
    </row>
    <row r="603" spans="1:7" x14ac:dyDescent="0.45">
      <c r="A603">
        <v>602.00000000000591</v>
      </c>
      <c r="B603">
        <v>1.2803</v>
      </c>
      <c r="C603">
        <v>1.2182999999999999</v>
      </c>
      <c r="D603">
        <v>1.1756</v>
      </c>
      <c r="E603">
        <v>1.5449999999999999</v>
      </c>
      <c r="F603" s="74"/>
      <c r="G603" s="74"/>
    </row>
    <row r="604" spans="1:7" x14ac:dyDescent="0.45">
      <c r="A604">
        <v>603.00000000000591</v>
      </c>
      <c r="B604">
        <v>1.2803</v>
      </c>
      <c r="C604">
        <v>1.2182999999999999</v>
      </c>
      <c r="D604">
        <v>1.1756</v>
      </c>
      <c r="E604">
        <v>1.5449999999999999</v>
      </c>
      <c r="F604" s="74"/>
      <c r="G604" s="74"/>
    </row>
    <row r="605" spans="1:7" x14ac:dyDescent="0.45">
      <c r="A605">
        <v>604.00000000000591</v>
      </c>
      <c r="B605">
        <v>1.2803</v>
      </c>
      <c r="C605">
        <v>1.2182999999999999</v>
      </c>
      <c r="D605">
        <v>1.1756</v>
      </c>
      <c r="E605">
        <v>1.5449999999999999</v>
      </c>
      <c r="F605" s="74"/>
      <c r="G605" s="74"/>
    </row>
    <row r="606" spans="1:7" x14ac:dyDescent="0.45">
      <c r="A606">
        <v>605.00000000000591</v>
      </c>
      <c r="B606">
        <v>1.2803</v>
      </c>
      <c r="C606">
        <v>1.2182999999999999</v>
      </c>
      <c r="D606">
        <v>1.1756</v>
      </c>
      <c r="E606">
        <v>1.5449999999999999</v>
      </c>
      <c r="F606" s="74"/>
      <c r="G606" s="74"/>
    </row>
    <row r="607" spans="1:7" x14ac:dyDescent="0.45">
      <c r="A607">
        <v>606.00000000000591</v>
      </c>
      <c r="B607">
        <v>1.2803</v>
      </c>
      <c r="C607">
        <v>1.2182999999999999</v>
      </c>
      <c r="D607">
        <v>1.1756</v>
      </c>
      <c r="E607">
        <v>1.5449999999999999</v>
      </c>
      <c r="F607" s="74"/>
      <c r="G607" s="74"/>
    </row>
    <row r="608" spans="1:7" x14ac:dyDescent="0.45">
      <c r="A608">
        <v>607.00000000000591</v>
      </c>
      <c r="B608">
        <v>1.2803</v>
      </c>
      <c r="C608">
        <v>1.2182999999999999</v>
      </c>
      <c r="D608">
        <v>1.1756</v>
      </c>
      <c r="E608">
        <v>1.5449999999999999</v>
      </c>
      <c r="F608" s="74"/>
      <c r="G608" s="74"/>
    </row>
    <row r="609" spans="1:7" x14ac:dyDescent="0.45">
      <c r="A609">
        <v>608.00000000000591</v>
      </c>
      <c r="B609">
        <v>1.2803</v>
      </c>
      <c r="C609">
        <v>1.2182999999999999</v>
      </c>
      <c r="D609">
        <v>1.1756</v>
      </c>
      <c r="E609">
        <v>1.5449999999999999</v>
      </c>
      <c r="F609" s="74"/>
      <c r="G609" s="74"/>
    </row>
    <row r="610" spans="1:7" x14ac:dyDescent="0.45">
      <c r="A610">
        <v>609.00000000000591</v>
      </c>
      <c r="B610">
        <v>1.2803</v>
      </c>
      <c r="C610">
        <v>1.2182999999999999</v>
      </c>
      <c r="D610">
        <v>1.1756</v>
      </c>
      <c r="E610">
        <v>1.5449999999999999</v>
      </c>
      <c r="F610" s="74"/>
      <c r="G610" s="74"/>
    </row>
    <row r="611" spans="1:7" x14ac:dyDescent="0.45">
      <c r="A611">
        <v>610.00000000000591</v>
      </c>
      <c r="B611">
        <v>1.2803</v>
      </c>
      <c r="C611">
        <v>1.2182999999999999</v>
      </c>
      <c r="D611">
        <v>1.1756</v>
      </c>
      <c r="E611">
        <v>1.5449999999999999</v>
      </c>
      <c r="F611" s="74"/>
      <c r="G611" s="74"/>
    </row>
    <row r="612" spans="1:7" x14ac:dyDescent="0.45">
      <c r="A612">
        <v>611.00000000000603</v>
      </c>
      <c r="B612">
        <v>1.2803</v>
      </c>
      <c r="C612">
        <v>1.2182999999999999</v>
      </c>
      <c r="D612">
        <v>1.1756</v>
      </c>
      <c r="E612">
        <v>1.5449999999999999</v>
      </c>
      <c r="F612" s="74"/>
      <c r="G612" s="74"/>
    </row>
    <row r="613" spans="1:7" x14ac:dyDescent="0.45">
      <c r="A613">
        <v>612.00000000000603</v>
      </c>
      <c r="B613">
        <v>1.2803</v>
      </c>
      <c r="C613">
        <v>1.2182999999999999</v>
      </c>
      <c r="D613">
        <v>1.1756</v>
      </c>
      <c r="E613">
        <v>1.5449999999999999</v>
      </c>
      <c r="F613" s="74"/>
      <c r="G613" s="74"/>
    </row>
    <row r="614" spans="1:7" x14ac:dyDescent="0.45">
      <c r="A614">
        <v>613.00000000000603</v>
      </c>
      <c r="B614">
        <v>1.2803</v>
      </c>
      <c r="C614">
        <v>1.2182999999999999</v>
      </c>
      <c r="D614">
        <v>1.1756</v>
      </c>
      <c r="E614">
        <v>1.5449999999999999</v>
      </c>
      <c r="F614" s="74"/>
      <c r="G614" s="74"/>
    </row>
    <row r="615" spans="1:7" x14ac:dyDescent="0.45">
      <c r="A615">
        <v>614.00000000000603</v>
      </c>
      <c r="B615">
        <v>1.2803</v>
      </c>
      <c r="C615">
        <v>1.2182999999999999</v>
      </c>
      <c r="D615">
        <v>1.1756</v>
      </c>
      <c r="E615">
        <v>1.5449999999999999</v>
      </c>
      <c r="F615" s="74"/>
      <c r="G615" s="74"/>
    </row>
    <row r="616" spans="1:7" x14ac:dyDescent="0.45">
      <c r="A616">
        <v>615.00000000000603</v>
      </c>
      <c r="B616">
        <v>1.2803</v>
      </c>
      <c r="C616">
        <v>1.2182999999999999</v>
      </c>
      <c r="D616">
        <v>1.1756</v>
      </c>
      <c r="E616">
        <v>1.5449999999999999</v>
      </c>
      <c r="F616" s="74"/>
      <c r="G616" s="74"/>
    </row>
    <row r="617" spans="1:7" x14ac:dyDescent="0.45">
      <c r="A617">
        <v>616.00000000000603</v>
      </c>
      <c r="B617">
        <v>1.2803</v>
      </c>
      <c r="C617">
        <v>1.2182999999999999</v>
      </c>
      <c r="D617">
        <v>1.1756</v>
      </c>
      <c r="E617">
        <v>1.5449999999999999</v>
      </c>
      <c r="F617" s="74"/>
      <c r="G617" s="74"/>
    </row>
    <row r="618" spans="1:7" x14ac:dyDescent="0.45">
      <c r="A618">
        <v>617.00000000000603</v>
      </c>
      <c r="B618">
        <v>1.2803</v>
      </c>
      <c r="C618">
        <v>1.2182999999999999</v>
      </c>
      <c r="D618">
        <v>1.1756</v>
      </c>
      <c r="E618">
        <v>1.5449999999999999</v>
      </c>
      <c r="F618" s="74"/>
      <c r="G618" s="74"/>
    </row>
    <row r="619" spans="1:7" x14ac:dyDescent="0.45">
      <c r="A619">
        <v>618.00000000000614</v>
      </c>
      <c r="B619">
        <v>1.2803</v>
      </c>
      <c r="C619">
        <v>1.2182999999999999</v>
      </c>
      <c r="D619">
        <v>1.1756</v>
      </c>
      <c r="E619">
        <v>1.5449999999999999</v>
      </c>
      <c r="F619" s="74"/>
      <c r="G619" s="74"/>
    </row>
    <row r="620" spans="1:7" x14ac:dyDescent="0.45">
      <c r="A620">
        <v>619.00000000000614</v>
      </c>
      <c r="B620">
        <v>1.2803</v>
      </c>
      <c r="C620">
        <v>1.2182999999999999</v>
      </c>
      <c r="D620">
        <v>1.1756</v>
      </c>
      <c r="E620">
        <v>1.5449999999999999</v>
      </c>
      <c r="F620" s="74"/>
      <c r="G620" s="74"/>
    </row>
    <row r="621" spans="1:7" x14ac:dyDescent="0.45">
      <c r="A621">
        <v>620.00000000000614</v>
      </c>
      <c r="B621">
        <v>1.2803</v>
      </c>
      <c r="C621">
        <v>1.2182999999999999</v>
      </c>
      <c r="D621">
        <v>1.1756</v>
      </c>
      <c r="E621">
        <v>1.5449999999999999</v>
      </c>
      <c r="F621" s="74"/>
      <c r="G621" s="74"/>
    </row>
    <row r="622" spans="1:7" x14ac:dyDescent="0.45">
      <c r="A622">
        <v>621.00000000000614</v>
      </c>
      <c r="B622">
        <v>1.2803</v>
      </c>
      <c r="C622">
        <v>1.2182999999999999</v>
      </c>
      <c r="D622">
        <v>1.1756</v>
      </c>
      <c r="E622">
        <v>1.5449999999999999</v>
      </c>
      <c r="F622" s="74"/>
      <c r="G622" s="74"/>
    </row>
    <row r="623" spans="1:7" x14ac:dyDescent="0.45">
      <c r="A623">
        <v>622.00000000000614</v>
      </c>
      <c r="B623">
        <v>1.2803</v>
      </c>
      <c r="C623">
        <v>1.2182999999999999</v>
      </c>
      <c r="D623">
        <v>1.1756</v>
      </c>
      <c r="E623">
        <v>1.5449999999999999</v>
      </c>
      <c r="F623" s="74"/>
      <c r="G623" s="74"/>
    </row>
    <row r="624" spans="1:7" x14ac:dyDescent="0.45">
      <c r="A624">
        <v>623.00000000000614</v>
      </c>
      <c r="B624">
        <v>1.2803</v>
      </c>
      <c r="C624">
        <v>1.2182999999999999</v>
      </c>
      <c r="D624">
        <v>1.1756</v>
      </c>
      <c r="E624">
        <v>1.5449999999999999</v>
      </c>
      <c r="F624" s="74"/>
      <c r="G624" s="74"/>
    </row>
    <row r="625" spans="1:7" x14ac:dyDescent="0.45">
      <c r="A625">
        <v>624.00000000000614</v>
      </c>
      <c r="B625">
        <v>1.2803</v>
      </c>
      <c r="C625">
        <v>1.2182999999999999</v>
      </c>
      <c r="D625">
        <v>1.1756</v>
      </c>
      <c r="E625">
        <v>1.5449999999999999</v>
      </c>
      <c r="F625" s="74"/>
      <c r="G625" s="74"/>
    </row>
    <row r="626" spans="1:7" x14ac:dyDescent="0.45">
      <c r="A626">
        <v>625.00000000000614</v>
      </c>
      <c r="B626">
        <v>1.2803</v>
      </c>
      <c r="C626">
        <v>1.2182999999999999</v>
      </c>
      <c r="D626">
        <v>1.1756</v>
      </c>
      <c r="E626">
        <v>1.5449999999999999</v>
      </c>
      <c r="F626" s="74"/>
      <c r="G626" s="74"/>
    </row>
    <row r="627" spans="1:7" x14ac:dyDescent="0.45">
      <c r="A627">
        <v>626.00000000000614</v>
      </c>
      <c r="B627">
        <v>1.2803</v>
      </c>
      <c r="C627">
        <v>1.2182999999999999</v>
      </c>
      <c r="D627">
        <v>1.1756</v>
      </c>
      <c r="E627">
        <v>1.5449999999999999</v>
      </c>
      <c r="F627" s="74"/>
      <c r="G627" s="74"/>
    </row>
    <row r="628" spans="1:7" x14ac:dyDescent="0.45">
      <c r="A628">
        <v>627.00000000000625</v>
      </c>
      <c r="B628">
        <v>1.2803</v>
      </c>
      <c r="C628">
        <v>1.2182999999999999</v>
      </c>
      <c r="D628">
        <v>1.1756</v>
      </c>
      <c r="E628">
        <v>1.5449999999999999</v>
      </c>
      <c r="F628" s="74"/>
      <c r="G628" s="74"/>
    </row>
    <row r="629" spans="1:7" x14ac:dyDescent="0.45">
      <c r="A629">
        <v>628.00000000000625</v>
      </c>
      <c r="B629">
        <v>1.2803</v>
      </c>
      <c r="C629">
        <v>1.2182999999999999</v>
      </c>
      <c r="D629">
        <v>1.1756</v>
      </c>
      <c r="E629">
        <v>1.5449999999999999</v>
      </c>
      <c r="F629" s="74"/>
      <c r="G629" s="74"/>
    </row>
    <row r="630" spans="1:7" x14ac:dyDescent="0.45">
      <c r="A630">
        <v>629.00000000000625</v>
      </c>
      <c r="B630">
        <v>1.2803</v>
      </c>
      <c r="C630">
        <v>1.2182999999999999</v>
      </c>
      <c r="D630">
        <v>1.1756</v>
      </c>
      <c r="E630">
        <v>1.5449999999999999</v>
      </c>
      <c r="F630" s="74"/>
      <c r="G630" s="74"/>
    </row>
    <row r="631" spans="1:7" x14ac:dyDescent="0.45">
      <c r="A631">
        <v>630.00000000000625</v>
      </c>
      <c r="B631">
        <v>1.2803</v>
      </c>
      <c r="C631">
        <v>1.2182999999999999</v>
      </c>
      <c r="D631">
        <v>1.1756</v>
      </c>
      <c r="E631">
        <v>1.5449999999999999</v>
      </c>
      <c r="F631" s="74"/>
      <c r="G631" s="74"/>
    </row>
    <row r="632" spans="1:7" x14ac:dyDescent="0.45">
      <c r="A632">
        <v>631.00000000000625</v>
      </c>
      <c r="B632">
        <v>1.2803</v>
      </c>
      <c r="C632">
        <v>1.2182999999999999</v>
      </c>
      <c r="D632">
        <v>1.1756</v>
      </c>
      <c r="E632">
        <v>1.5449999999999999</v>
      </c>
      <c r="F632" s="74"/>
      <c r="G632" s="74"/>
    </row>
    <row r="633" spans="1:7" x14ac:dyDescent="0.45">
      <c r="A633">
        <v>632.00000000000625</v>
      </c>
      <c r="B633">
        <v>1.2803</v>
      </c>
      <c r="C633">
        <v>1.2182999999999999</v>
      </c>
      <c r="D633">
        <v>1.1756</v>
      </c>
      <c r="E633">
        <v>1.5449999999999999</v>
      </c>
      <c r="F633" s="74"/>
      <c r="G633" s="74"/>
    </row>
    <row r="634" spans="1:7" x14ac:dyDescent="0.45">
      <c r="A634">
        <v>633.00000000000625</v>
      </c>
      <c r="B634">
        <v>1.2803</v>
      </c>
      <c r="C634">
        <v>1.2182999999999999</v>
      </c>
      <c r="D634">
        <v>1.1756</v>
      </c>
      <c r="E634">
        <v>1.5449999999999999</v>
      </c>
      <c r="F634" s="74"/>
      <c r="G634" s="74"/>
    </row>
    <row r="635" spans="1:7" x14ac:dyDescent="0.45">
      <c r="A635">
        <v>634.00000000000637</v>
      </c>
      <c r="B635">
        <v>1.2803</v>
      </c>
      <c r="C635">
        <v>1.2182999999999999</v>
      </c>
      <c r="D635">
        <v>1.1756</v>
      </c>
      <c r="E635">
        <v>1.5449999999999999</v>
      </c>
      <c r="F635" s="74"/>
      <c r="G635" s="74"/>
    </row>
    <row r="636" spans="1:7" x14ac:dyDescent="0.45">
      <c r="A636">
        <v>635.00000000000637</v>
      </c>
      <c r="B636">
        <v>1.2803</v>
      </c>
      <c r="C636">
        <v>1.2182999999999999</v>
      </c>
      <c r="D636">
        <v>1.1756</v>
      </c>
      <c r="E636">
        <v>1.5449999999999999</v>
      </c>
      <c r="F636" s="74"/>
      <c r="G636" s="74"/>
    </row>
    <row r="637" spans="1:7" x14ac:dyDescent="0.45">
      <c r="A637">
        <v>636.00000000000637</v>
      </c>
      <c r="B637">
        <v>1.2803</v>
      </c>
      <c r="C637">
        <v>1.2182999999999999</v>
      </c>
      <c r="D637">
        <v>1.1756</v>
      </c>
      <c r="E637">
        <v>1.5449999999999999</v>
      </c>
      <c r="F637" s="74"/>
      <c r="G637" s="74"/>
    </row>
    <row r="638" spans="1:7" x14ac:dyDescent="0.45">
      <c r="A638">
        <v>637.00000000000637</v>
      </c>
      <c r="B638">
        <v>1.2803</v>
      </c>
      <c r="C638">
        <v>1.2182999999999999</v>
      </c>
      <c r="D638">
        <v>1.1756</v>
      </c>
      <c r="E638">
        <v>1.5449999999999999</v>
      </c>
      <c r="F638" s="74"/>
      <c r="G638" s="74"/>
    </row>
    <row r="639" spans="1:7" x14ac:dyDescent="0.45">
      <c r="A639">
        <v>638.00000000000637</v>
      </c>
      <c r="B639">
        <v>1.2803</v>
      </c>
      <c r="C639">
        <v>1.2182999999999999</v>
      </c>
      <c r="D639">
        <v>1.1756</v>
      </c>
      <c r="E639">
        <v>1.5449999999999999</v>
      </c>
      <c r="F639" s="74"/>
      <c r="G639" s="74"/>
    </row>
    <row r="640" spans="1:7" x14ac:dyDescent="0.45">
      <c r="A640">
        <v>639.00000000000637</v>
      </c>
      <c r="B640">
        <v>1.2803</v>
      </c>
      <c r="C640">
        <v>1.2182999999999999</v>
      </c>
      <c r="D640">
        <v>1.1756</v>
      </c>
      <c r="E640">
        <v>1.5449999999999999</v>
      </c>
      <c r="F640" s="74"/>
      <c r="G640" s="74"/>
    </row>
    <row r="641" spans="1:7" x14ac:dyDescent="0.45">
      <c r="A641">
        <v>640.00000000000637</v>
      </c>
      <c r="B641">
        <v>1.2803</v>
      </c>
      <c r="C641">
        <v>1.2182999999999999</v>
      </c>
      <c r="D641">
        <v>1.1756</v>
      </c>
      <c r="E641">
        <v>1.5449999999999999</v>
      </c>
      <c r="F641" s="74"/>
      <c r="G641" s="74"/>
    </row>
    <row r="642" spans="1:7" x14ac:dyDescent="0.45">
      <c r="A642">
        <v>641.00000000000637</v>
      </c>
      <c r="B642">
        <v>1.2803</v>
      </c>
      <c r="C642">
        <v>1.2182999999999999</v>
      </c>
      <c r="D642">
        <v>1.1756</v>
      </c>
      <c r="E642">
        <v>1.5449999999999999</v>
      </c>
      <c r="F642" s="74"/>
      <c r="G642" s="74"/>
    </row>
    <row r="643" spans="1:7" x14ac:dyDescent="0.45">
      <c r="A643">
        <v>642.00000000000625</v>
      </c>
      <c r="B643">
        <v>1.2803</v>
      </c>
      <c r="C643">
        <v>1.2182999999999999</v>
      </c>
      <c r="D643">
        <v>1.1756</v>
      </c>
      <c r="E643">
        <v>1.5449999999999999</v>
      </c>
      <c r="F643" s="74"/>
      <c r="G643" s="74"/>
    </row>
    <row r="644" spans="1:7" x14ac:dyDescent="0.45">
      <c r="A644">
        <v>643.00000000000625</v>
      </c>
      <c r="B644">
        <v>1.2803</v>
      </c>
      <c r="C644">
        <v>1.2182999999999999</v>
      </c>
      <c r="D644">
        <v>1.1756</v>
      </c>
      <c r="E644">
        <v>1.5449999999999999</v>
      </c>
      <c r="F644" s="74"/>
      <c r="G644" s="74"/>
    </row>
    <row r="645" spans="1:7" x14ac:dyDescent="0.45">
      <c r="A645">
        <v>644.00000000000614</v>
      </c>
      <c r="B645">
        <v>1.2803</v>
      </c>
      <c r="C645">
        <v>1.2182999999999999</v>
      </c>
      <c r="D645">
        <v>1.1756</v>
      </c>
      <c r="E645">
        <v>1.5449999999999999</v>
      </c>
      <c r="F645" s="74"/>
      <c r="G645" s="74"/>
    </row>
    <row r="646" spans="1:7" x14ac:dyDescent="0.45">
      <c r="A646">
        <v>645.00000000000614</v>
      </c>
      <c r="B646">
        <v>1.2803</v>
      </c>
      <c r="C646">
        <v>1.2182999999999999</v>
      </c>
      <c r="D646">
        <v>1.1756</v>
      </c>
      <c r="E646">
        <v>1.5449999999999999</v>
      </c>
      <c r="F646" s="74"/>
      <c r="G646" s="74"/>
    </row>
    <row r="647" spans="1:7" x14ac:dyDescent="0.45">
      <c r="A647">
        <v>646.00000000000603</v>
      </c>
      <c r="B647">
        <v>1.2803</v>
      </c>
      <c r="C647">
        <v>1.2182999999999999</v>
      </c>
      <c r="D647">
        <v>1.1756</v>
      </c>
      <c r="E647">
        <v>1.5449999999999999</v>
      </c>
      <c r="F647" s="74"/>
      <c r="G647" s="74"/>
    </row>
    <row r="648" spans="1:7" x14ac:dyDescent="0.45">
      <c r="A648">
        <v>647.00000000000603</v>
      </c>
      <c r="B648">
        <v>1.2803</v>
      </c>
      <c r="C648">
        <v>1.2182999999999999</v>
      </c>
      <c r="D648">
        <v>1.1756</v>
      </c>
      <c r="E648">
        <v>1.5449999999999999</v>
      </c>
      <c r="F648" s="74"/>
      <c r="G648" s="74"/>
    </row>
    <row r="649" spans="1:7" x14ac:dyDescent="0.45">
      <c r="A649">
        <v>648.00000000000591</v>
      </c>
      <c r="B649">
        <v>1.2803</v>
      </c>
      <c r="C649">
        <v>1.2182999999999999</v>
      </c>
      <c r="D649">
        <v>1.1756</v>
      </c>
      <c r="E649">
        <v>1.5449999999999999</v>
      </c>
      <c r="F649" s="74"/>
      <c r="G649" s="74"/>
    </row>
    <row r="650" spans="1:7" x14ac:dyDescent="0.45">
      <c r="A650">
        <v>649.00000000000591</v>
      </c>
      <c r="B650">
        <v>1.2803</v>
      </c>
      <c r="C650">
        <v>1.2182999999999999</v>
      </c>
      <c r="D650">
        <v>1.1756</v>
      </c>
      <c r="E650">
        <v>1.5449999999999999</v>
      </c>
      <c r="F650" s="74"/>
      <c r="G650" s="74"/>
    </row>
    <row r="651" spans="1:7" x14ac:dyDescent="0.45">
      <c r="A651">
        <v>650.0000000000058</v>
      </c>
      <c r="B651">
        <v>1.2803</v>
      </c>
      <c r="C651">
        <v>1.2182999999999999</v>
      </c>
      <c r="D651">
        <v>1.1756</v>
      </c>
      <c r="E651">
        <v>1.5449999999999999</v>
      </c>
      <c r="F651" s="74"/>
      <c r="G651" s="74"/>
    </row>
    <row r="652" spans="1:7" x14ac:dyDescent="0.45">
      <c r="A652">
        <v>651.0000000000058</v>
      </c>
      <c r="B652">
        <v>1.2803</v>
      </c>
      <c r="C652">
        <v>1.2182999999999999</v>
      </c>
      <c r="D652">
        <v>1.1756</v>
      </c>
      <c r="E652">
        <v>1.5449999999999999</v>
      </c>
      <c r="F652" s="74"/>
      <c r="G652" s="74"/>
    </row>
    <row r="653" spans="1:7" x14ac:dyDescent="0.45">
      <c r="A653">
        <v>652.00000000000568</v>
      </c>
      <c r="B653">
        <v>1.2803</v>
      </c>
      <c r="C653">
        <v>1.2182999999999999</v>
      </c>
      <c r="D653">
        <v>1.1756</v>
      </c>
      <c r="E653">
        <v>1.5449999999999999</v>
      </c>
      <c r="F653" s="74"/>
      <c r="G653" s="74"/>
    </row>
    <row r="654" spans="1:7" x14ac:dyDescent="0.45">
      <c r="A654">
        <v>653.00000000000568</v>
      </c>
      <c r="B654">
        <v>1.2803</v>
      </c>
      <c r="C654">
        <v>1.2182999999999999</v>
      </c>
      <c r="D654">
        <v>1.1756</v>
      </c>
      <c r="E654">
        <v>1.5449999999999999</v>
      </c>
      <c r="F654" s="74"/>
      <c r="G654" s="74"/>
    </row>
    <row r="655" spans="1:7" x14ac:dyDescent="0.45">
      <c r="A655">
        <v>654.00000000000557</v>
      </c>
      <c r="B655">
        <v>1.2803</v>
      </c>
      <c r="C655">
        <v>1.2182999999999999</v>
      </c>
      <c r="D655">
        <v>1.1756</v>
      </c>
      <c r="E655">
        <v>1.5449999999999999</v>
      </c>
      <c r="F655" s="74"/>
      <c r="G655" s="74"/>
    </row>
    <row r="656" spans="1:7" x14ac:dyDescent="0.45">
      <c r="A656">
        <v>655.00000000000557</v>
      </c>
      <c r="B656">
        <v>1.2803</v>
      </c>
      <c r="C656">
        <v>1.2182999999999999</v>
      </c>
      <c r="D656">
        <v>1.1756</v>
      </c>
      <c r="E656">
        <v>1.5449999999999999</v>
      </c>
      <c r="F656" s="74"/>
      <c r="G656" s="74"/>
    </row>
    <row r="657" spans="1:7" x14ac:dyDescent="0.45">
      <c r="A657">
        <v>656.00000000000546</v>
      </c>
      <c r="B657">
        <v>1.2803</v>
      </c>
      <c r="C657">
        <v>1.2182999999999999</v>
      </c>
      <c r="D657">
        <v>1.1756</v>
      </c>
      <c r="E657">
        <v>1.5449999999999999</v>
      </c>
      <c r="F657" s="74"/>
      <c r="G657" s="74"/>
    </row>
    <row r="658" spans="1:7" x14ac:dyDescent="0.45">
      <c r="A658">
        <v>657.00000000000546</v>
      </c>
      <c r="B658">
        <v>1.2803</v>
      </c>
      <c r="C658">
        <v>1.2182999999999999</v>
      </c>
      <c r="D658">
        <v>1.1756</v>
      </c>
      <c r="E658">
        <v>1.5449999999999999</v>
      </c>
      <c r="F658" s="74"/>
      <c r="G658" s="74"/>
    </row>
    <row r="659" spans="1:7" x14ac:dyDescent="0.45">
      <c r="A659">
        <v>658.00000000000534</v>
      </c>
      <c r="B659">
        <v>1.2803</v>
      </c>
      <c r="C659">
        <v>1.2182999999999999</v>
      </c>
      <c r="D659">
        <v>1.1756</v>
      </c>
      <c r="E659">
        <v>1.5449999999999999</v>
      </c>
      <c r="F659" s="74"/>
      <c r="G659" s="74"/>
    </row>
    <row r="660" spans="1:7" x14ac:dyDescent="0.45">
      <c r="A660">
        <v>659.00000000000534</v>
      </c>
      <c r="B660">
        <v>1.2803</v>
      </c>
      <c r="C660">
        <v>1.2182999999999999</v>
      </c>
      <c r="D660">
        <v>1.1756</v>
      </c>
      <c r="E660">
        <v>1.5449999999999999</v>
      </c>
      <c r="F660" s="74"/>
      <c r="G660" s="74"/>
    </row>
    <row r="661" spans="1:7" x14ac:dyDescent="0.45">
      <c r="A661">
        <v>660.00000000000523</v>
      </c>
      <c r="B661">
        <v>1.2803</v>
      </c>
      <c r="C661">
        <v>1.2182999999999999</v>
      </c>
      <c r="D661">
        <v>1.1756</v>
      </c>
      <c r="E661">
        <v>1.5449999999999999</v>
      </c>
      <c r="F661" s="74"/>
      <c r="G661" s="74"/>
    </row>
    <row r="662" spans="1:7" x14ac:dyDescent="0.45">
      <c r="A662">
        <v>661.00000000000523</v>
      </c>
      <c r="B662">
        <v>1.2803</v>
      </c>
      <c r="C662">
        <v>1.2182999999999999</v>
      </c>
      <c r="D662">
        <v>1.1756</v>
      </c>
      <c r="E662">
        <v>1.5449999999999999</v>
      </c>
      <c r="F662" s="74"/>
      <c r="G662" s="74"/>
    </row>
    <row r="663" spans="1:7" x14ac:dyDescent="0.45">
      <c r="A663">
        <v>662.00000000000512</v>
      </c>
      <c r="B663">
        <v>1.2803</v>
      </c>
      <c r="C663">
        <v>1.2182999999999999</v>
      </c>
      <c r="D663">
        <v>1.1756</v>
      </c>
      <c r="E663">
        <v>1.5449999999999999</v>
      </c>
      <c r="F663" s="74"/>
      <c r="G663" s="74"/>
    </row>
    <row r="664" spans="1:7" x14ac:dyDescent="0.45">
      <c r="A664">
        <v>663.00000000000512</v>
      </c>
      <c r="B664">
        <v>1.2803</v>
      </c>
      <c r="C664">
        <v>1.2182999999999999</v>
      </c>
      <c r="D664">
        <v>1.1756</v>
      </c>
      <c r="E664">
        <v>1.5449999999999999</v>
      </c>
      <c r="F664" s="74"/>
      <c r="G664" s="74"/>
    </row>
    <row r="665" spans="1:7" x14ac:dyDescent="0.45">
      <c r="A665">
        <v>664.000000000005</v>
      </c>
      <c r="B665">
        <v>1.2803</v>
      </c>
      <c r="C665">
        <v>1.2182999999999999</v>
      </c>
      <c r="D665">
        <v>1.1756</v>
      </c>
      <c r="E665">
        <v>1.5449999999999999</v>
      </c>
      <c r="F665" s="74"/>
      <c r="G665" s="74"/>
    </row>
    <row r="666" spans="1:7" x14ac:dyDescent="0.45">
      <c r="A666">
        <v>665.000000000005</v>
      </c>
      <c r="B666">
        <v>1.2803</v>
      </c>
      <c r="C666">
        <v>1.2182999999999999</v>
      </c>
      <c r="D666">
        <v>1.1756</v>
      </c>
      <c r="E666">
        <v>1.5449999999999999</v>
      </c>
      <c r="F666" s="74"/>
      <c r="G666" s="74"/>
    </row>
    <row r="667" spans="1:7" x14ac:dyDescent="0.45">
      <c r="A667">
        <v>666.00000000000489</v>
      </c>
      <c r="B667">
        <v>1.2803</v>
      </c>
      <c r="C667">
        <v>1.2182999999999999</v>
      </c>
      <c r="D667">
        <v>1.1756</v>
      </c>
      <c r="E667">
        <v>1.5449999999999999</v>
      </c>
      <c r="F667" s="74"/>
      <c r="G667" s="74"/>
    </row>
    <row r="668" spans="1:7" x14ac:dyDescent="0.45">
      <c r="A668">
        <v>667.00000000000489</v>
      </c>
      <c r="B668">
        <v>1.2803</v>
      </c>
      <c r="C668">
        <v>1.2182999999999999</v>
      </c>
      <c r="D668">
        <v>1.1756</v>
      </c>
      <c r="E668">
        <v>1.5449999999999999</v>
      </c>
      <c r="F668" s="74"/>
      <c r="G668" s="74"/>
    </row>
    <row r="669" spans="1:7" x14ac:dyDescent="0.45">
      <c r="A669">
        <v>668.00000000000477</v>
      </c>
      <c r="B669">
        <v>1.2803</v>
      </c>
      <c r="C669">
        <v>1.2182999999999999</v>
      </c>
      <c r="D669">
        <v>1.1756</v>
      </c>
      <c r="E669">
        <v>1.5449999999999999</v>
      </c>
      <c r="F669" s="74"/>
      <c r="G669" s="74"/>
    </row>
    <row r="670" spans="1:7" x14ac:dyDescent="0.45">
      <c r="A670">
        <v>669.00000000000477</v>
      </c>
      <c r="B670">
        <v>1.2803</v>
      </c>
      <c r="C670">
        <v>1.2182999999999999</v>
      </c>
      <c r="D670">
        <v>1.1756</v>
      </c>
      <c r="E670">
        <v>1.5449999999999999</v>
      </c>
      <c r="F670" s="74"/>
      <c r="G670" s="74"/>
    </row>
    <row r="671" spans="1:7" x14ac:dyDescent="0.45">
      <c r="A671">
        <v>670.00000000000466</v>
      </c>
      <c r="B671">
        <v>1.2803</v>
      </c>
      <c r="C671">
        <v>1.2182999999999999</v>
      </c>
      <c r="D671">
        <v>1.1756</v>
      </c>
      <c r="E671">
        <v>1.5449999999999999</v>
      </c>
      <c r="F671" s="74"/>
      <c r="G671" s="74"/>
    </row>
    <row r="672" spans="1:7" x14ac:dyDescent="0.45">
      <c r="A672">
        <v>671.00000000000466</v>
      </c>
      <c r="B672">
        <v>1.2803</v>
      </c>
      <c r="C672">
        <v>1.2182999999999999</v>
      </c>
      <c r="D672">
        <v>1.1756</v>
      </c>
      <c r="E672">
        <v>1.5449999999999999</v>
      </c>
      <c r="F672" s="74"/>
      <c r="G672" s="74"/>
    </row>
    <row r="673" spans="1:7" x14ac:dyDescent="0.45">
      <c r="A673">
        <v>672.00000000000455</v>
      </c>
      <c r="B673">
        <v>1.2803</v>
      </c>
      <c r="C673">
        <v>1.2182999999999999</v>
      </c>
      <c r="D673">
        <v>1.1756</v>
      </c>
      <c r="E673">
        <v>1.5449999999999999</v>
      </c>
      <c r="F673" s="74"/>
      <c r="G673" s="74"/>
    </row>
    <row r="674" spans="1:7" x14ac:dyDescent="0.45">
      <c r="A674">
        <v>673.00000000000455</v>
      </c>
      <c r="B674">
        <v>1.2803</v>
      </c>
      <c r="C674">
        <v>1.2182999999999999</v>
      </c>
      <c r="D674">
        <v>1.1756</v>
      </c>
      <c r="E674">
        <v>1.5449999999999999</v>
      </c>
      <c r="F674" s="74"/>
      <c r="G674" s="74"/>
    </row>
    <row r="675" spans="1:7" x14ac:dyDescent="0.45">
      <c r="A675">
        <v>674.00000000000443</v>
      </c>
      <c r="B675">
        <v>1.2803</v>
      </c>
      <c r="C675">
        <v>1.2182999999999999</v>
      </c>
      <c r="D675">
        <v>1.1756</v>
      </c>
      <c r="E675">
        <v>1.5449999999999999</v>
      </c>
      <c r="F675" s="74"/>
      <c r="G675" s="74"/>
    </row>
    <row r="676" spans="1:7" x14ac:dyDescent="0.45">
      <c r="A676">
        <v>675.00000000000443</v>
      </c>
      <c r="B676">
        <v>1.2803</v>
      </c>
      <c r="C676">
        <v>1.2182999999999999</v>
      </c>
      <c r="D676">
        <v>1.1756</v>
      </c>
      <c r="E676">
        <v>1.5449999999999999</v>
      </c>
      <c r="F676" s="74"/>
      <c r="G676" s="74"/>
    </row>
    <row r="677" spans="1:7" x14ac:dyDescent="0.45">
      <c r="A677">
        <v>676.00000000000432</v>
      </c>
      <c r="B677">
        <v>1.2803</v>
      </c>
      <c r="C677">
        <v>1.2182999999999999</v>
      </c>
      <c r="D677">
        <v>1.1756</v>
      </c>
      <c r="E677">
        <v>1.5449999999999999</v>
      </c>
      <c r="F677" s="74"/>
      <c r="G677" s="74"/>
    </row>
    <row r="678" spans="1:7" x14ac:dyDescent="0.45">
      <c r="A678">
        <v>677.00000000000432</v>
      </c>
      <c r="B678">
        <v>1.2803</v>
      </c>
      <c r="C678">
        <v>1.2182999999999999</v>
      </c>
      <c r="D678">
        <v>1.1756</v>
      </c>
      <c r="E678">
        <v>1.5449999999999999</v>
      </c>
      <c r="F678" s="74"/>
      <c r="G678" s="74"/>
    </row>
    <row r="679" spans="1:7" x14ac:dyDescent="0.45">
      <c r="A679">
        <v>678.00000000000421</v>
      </c>
      <c r="B679">
        <v>1.2803</v>
      </c>
      <c r="C679">
        <v>1.2182999999999999</v>
      </c>
      <c r="D679">
        <v>1.1756</v>
      </c>
      <c r="E679">
        <v>1.5449999999999999</v>
      </c>
      <c r="F679" s="74"/>
      <c r="G679" s="74"/>
    </row>
    <row r="680" spans="1:7" x14ac:dyDescent="0.45">
      <c r="A680">
        <v>679.00000000000421</v>
      </c>
      <c r="B680">
        <v>1.2803</v>
      </c>
      <c r="C680">
        <v>1.2182999999999999</v>
      </c>
      <c r="D680">
        <v>1.1756</v>
      </c>
      <c r="E680">
        <v>1.5449999999999999</v>
      </c>
      <c r="F680" s="74"/>
      <c r="G680" s="74"/>
    </row>
    <row r="681" spans="1:7" x14ac:dyDescent="0.45">
      <c r="A681">
        <v>680.00000000000409</v>
      </c>
      <c r="B681">
        <v>1.2803</v>
      </c>
      <c r="C681">
        <v>1.2182999999999999</v>
      </c>
      <c r="D681">
        <v>1.1756</v>
      </c>
      <c r="E681">
        <v>1.5449999999999999</v>
      </c>
      <c r="F681" s="74"/>
      <c r="G681" s="74"/>
    </row>
    <row r="682" spans="1:7" x14ac:dyDescent="0.45">
      <c r="A682">
        <v>681.00000000000409</v>
      </c>
      <c r="B682">
        <v>1.2803</v>
      </c>
      <c r="C682">
        <v>1.2182999999999999</v>
      </c>
      <c r="D682">
        <v>1.1756</v>
      </c>
      <c r="E682">
        <v>1.5449999999999999</v>
      </c>
      <c r="F682" s="74"/>
      <c r="G682" s="74"/>
    </row>
    <row r="683" spans="1:7" x14ac:dyDescent="0.45">
      <c r="A683">
        <v>682.00000000000398</v>
      </c>
      <c r="B683">
        <v>1.2803</v>
      </c>
      <c r="C683">
        <v>1.2182999999999999</v>
      </c>
      <c r="D683">
        <v>1.1756</v>
      </c>
      <c r="E683">
        <v>1.5449999999999999</v>
      </c>
      <c r="F683" s="74"/>
      <c r="G683" s="74"/>
    </row>
    <row r="684" spans="1:7" x14ac:dyDescent="0.45">
      <c r="A684">
        <v>683.00000000000398</v>
      </c>
      <c r="B684">
        <v>1.2803</v>
      </c>
      <c r="C684">
        <v>1.2182999999999999</v>
      </c>
      <c r="D684">
        <v>1.1756</v>
      </c>
      <c r="E684">
        <v>1.5449999999999999</v>
      </c>
      <c r="F684" s="74"/>
      <c r="G684" s="74"/>
    </row>
    <row r="685" spans="1:7" x14ac:dyDescent="0.45">
      <c r="A685">
        <v>684.00000000000387</v>
      </c>
      <c r="B685">
        <v>1.2803</v>
      </c>
      <c r="C685">
        <v>1.2182999999999999</v>
      </c>
      <c r="D685">
        <v>1.1756</v>
      </c>
      <c r="E685">
        <v>1.5449999999999999</v>
      </c>
      <c r="F685" s="74"/>
      <c r="G685" s="74"/>
    </row>
    <row r="686" spans="1:7" x14ac:dyDescent="0.45">
      <c r="A686">
        <v>685.00000000000387</v>
      </c>
      <c r="B686">
        <v>1.2803</v>
      </c>
      <c r="C686">
        <v>1.2182999999999999</v>
      </c>
      <c r="D686">
        <v>1.1756</v>
      </c>
      <c r="E686">
        <v>1.5449999999999999</v>
      </c>
      <c r="F686" s="74"/>
      <c r="G686" s="74"/>
    </row>
    <row r="687" spans="1:7" x14ac:dyDescent="0.45">
      <c r="A687">
        <v>686.00000000000375</v>
      </c>
      <c r="B687">
        <v>1.2803</v>
      </c>
      <c r="C687">
        <v>1.2182999999999999</v>
      </c>
      <c r="D687">
        <v>1.1756</v>
      </c>
      <c r="E687">
        <v>1.5449999999999999</v>
      </c>
      <c r="F687" s="74"/>
      <c r="G687" s="74"/>
    </row>
    <row r="688" spans="1:7" x14ac:dyDescent="0.45">
      <c r="A688">
        <v>687.00000000000375</v>
      </c>
      <c r="B688">
        <v>1.2803</v>
      </c>
      <c r="C688">
        <v>1.2182999999999999</v>
      </c>
      <c r="D688">
        <v>1.1756</v>
      </c>
      <c r="E688">
        <v>1.5449999999999999</v>
      </c>
      <c r="F688" s="74"/>
      <c r="G688" s="74"/>
    </row>
    <row r="689" spans="1:7" x14ac:dyDescent="0.45">
      <c r="A689">
        <v>688.00000000000364</v>
      </c>
      <c r="B689">
        <v>1.2803</v>
      </c>
      <c r="C689">
        <v>1.2182999999999999</v>
      </c>
      <c r="D689">
        <v>1.1756</v>
      </c>
      <c r="E689">
        <v>1.5449999999999999</v>
      </c>
      <c r="F689" s="74"/>
      <c r="G689" s="74"/>
    </row>
    <row r="690" spans="1:7" x14ac:dyDescent="0.45">
      <c r="A690">
        <v>689.00000000000364</v>
      </c>
      <c r="B690">
        <v>1.2803</v>
      </c>
      <c r="C690">
        <v>1.2182999999999999</v>
      </c>
      <c r="D690">
        <v>1.1756</v>
      </c>
      <c r="E690">
        <v>1.5449999999999999</v>
      </c>
      <c r="F690" s="74"/>
      <c r="G690" s="74"/>
    </row>
    <row r="691" spans="1:7" x14ac:dyDescent="0.45">
      <c r="A691">
        <v>690.00000000000352</v>
      </c>
      <c r="B691">
        <v>1.2803</v>
      </c>
      <c r="C691">
        <v>1.2182999999999999</v>
      </c>
      <c r="D691">
        <v>1.1756</v>
      </c>
      <c r="E691">
        <v>1.5449999999999999</v>
      </c>
      <c r="F691" s="74"/>
      <c r="G691" s="74"/>
    </row>
    <row r="692" spans="1:7" x14ac:dyDescent="0.45">
      <c r="A692">
        <v>691.00000000000352</v>
      </c>
      <c r="B692">
        <v>1.2803</v>
      </c>
      <c r="C692">
        <v>1.2182999999999999</v>
      </c>
      <c r="D692">
        <v>1.1756</v>
      </c>
      <c r="E692">
        <v>1.5449999999999999</v>
      </c>
      <c r="F692" s="74"/>
      <c r="G692" s="74"/>
    </row>
    <row r="693" spans="1:7" x14ac:dyDescent="0.45">
      <c r="A693">
        <v>692.00000000000341</v>
      </c>
      <c r="B693">
        <v>1.2803</v>
      </c>
      <c r="C693">
        <v>1.2182999999999999</v>
      </c>
      <c r="D693">
        <v>1.1756</v>
      </c>
      <c r="E693">
        <v>1.5449999999999999</v>
      </c>
      <c r="F693" s="74"/>
      <c r="G693" s="74"/>
    </row>
    <row r="694" spans="1:7" x14ac:dyDescent="0.45">
      <c r="A694">
        <v>693.00000000000341</v>
      </c>
      <c r="B694">
        <v>1.2803</v>
      </c>
      <c r="C694">
        <v>1.2182999999999999</v>
      </c>
      <c r="D694">
        <v>1.1756</v>
      </c>
      <c r="E694">
        <v>1.5449999999999999</v>
      </c>
      <c r="F694" s="74"/>
      <c r="G694" s="74"/>
    </row>
    <row r="695" spans="1:7" x14ac:dyDescent="0.45">
      <c r="A695">
        <v>694.0000000000033</v>
      </c>
      <c r="B695">
        <v>1.2803</v>
      </c>
      <c r="C695">
        <v>1.2182999999999999</v>
      </c>
      <c r="D695">
        <v>1.1756</v>
      </c>
      <c r="E695">
        <v>1.5449999999999999</v>
      </c>
      <c r="F695" s="74"/>
      <c r="G695" s="74"/>
    </row>
    <row r="696" spans="1:7" x14ac:dyDescent="0.45">
      <c r="A696">
        <v>695.0000000000033</v>
      </c>
      <c r="B696">
        <v>1.2803</v>
      </c>
      <c r="C696">
        <v>1.2182999999999999</v>
      </c>
      <c r="D696">
        <v>1.1756</v>
      </c>
      <c r="E696">
        <v>1.5449999999999999</v>
      </c>
      <c r="F696" s="74"/>
      <c r="G696" s="74"/>
    </row>
    <row r="697" spans="1:7" x14ac:dyDescent="0.45">
      <c r="A697">
        <v>696.00000000000318</v>
      </c>
      <c r="B697">
        <v>1.2803</v>
      </c>
      <c r="C697">
        <v>1.2182999999999999</v>
      </c>
      <c r="D697">
        <v>1.1756</v>
      </c>
      <c r="E697">
        <v>1.5449999999999999</v>
      </c>
      <c r="F697" s="74"/>
      <c r="G697" s="74"/>
    </row>
    <row r="698" spans="1:7" x14ac:dyDescent="0.45">
      <c r="A698">
        <v>697.00000000000318</v>
      </c>
      <c r="B698">
        <v>1.2803</v>
      </c>
      <c r="C698">
        <v>1.2182999999999999</v>
      </c>
      <c r="D698">
        <v>1.1756</v>
      </c>
      <c r="E698">
        <v>1.5449999999999999</v>
      </c>
      <c r="F698" s="74"/>
      <c r="G698" s="74"/>
    </row>
    <row r="699" spans="1:7" x14ac:dyDescent="0.45">
      <c r="A699">
        <v>698.00000000000307</v>
      </c>
      <c r="B699">
        <v>1.2803</v>
      </c>
      <c r="C699">
        <v>1.2182999999999999</v>
      </c>
      <c r="D699">
        <v>1.1756</v>
      </c>
      <c r="E699">
        <v>1.5449999999999999</v>
      </c>
      <c r="F699" s="74"/>
      <c r="G699" s="74"/>
    </row>
    <row r="700" spans="1:7" x14ac:dyDescent="0.45">
      <c r="A700">
        <v>699.00000000000307</v>
      </c>
      <c r="B700">
        <v>1.2803</v>
      </c>
      <c r="C700">
        <v>1.2182999999999999</v>
      </c>
      <c r="D700">
        <v>1.1756</v>
      </c>
      <c r="E700">
        <v>1.5449999999999999</v>
      </c>
      <c r="F700" s="74"/>
      <c r="G700" s="74"/>
    </row>
    <row r="701" spans="1:7" x14ac:dyDescent="0.45">
      <c r="A701">
        <v>700.00000000000296</v>
      </c>
      <c r="B701">
        <v>1.2803</v>
      </c>
      <c r="C701">
        <v>1.2182999999999999</v>
      </c>
      <c r="D701">
        <v>1.1756</v>
      </c>
      <c r="E701">
        <v>1.5449999999999999</v>
      </c>
      <c r="F701" s="74"/>
      <c r="G701" s="74"/>
    </row>
    <row r="702" spans="1:7" x14ac:dyDescent="0.45">
      <c r="A702">
        <v>701.00000000000296</v>
      </c>
      <c r="B702">
        <v>1.2803</v>
      </c>
      <c r="C702">
        <v>1.2182999999999999</v>
      </c>
      <c r="D702">
        <v>1.1756</v>
      </c>
      <c r="E702">
        <v>1.5449999999999999</v>
      </c>
      <c r="F702" s="74"/>
      <c r="G702" s="74"/>
    </row>
    <row r="703" spans="1:7" x14ac:dyDescent="0.45">
      <c r="A703">
        <v>702.00000000000284</v>
      </c>
      <c r="B703">
        <v>1.2803</v>
      </c>
      <c r="C703">
        <v>1.2182999999999999</v>
      </c>
      <c r="D703">
        <v>1.1756</v>
      </c>
      <c r="E703">
        <v>1.5449999999999999</v>
      </c>
      <c r="F703" s="74"/>
      <c r="G703" s="74"/>
    </row>
    <row r="704" spans="1:7" x14ac:dyDescent="0.45">
      <c r="A704">
        <v>703.00000000000284</v>
      </c>
      <c r="B704">
        <v>1.2803</v>
      </c>
      <c r="C704">
        <v>1.2182999999999999</v>
      </c>
      <c r="D704">
        <v>1.1756</v>
      </c>
      <c r="E704">
        <v>1.5449999999999999</v>
      </c>
      <c r="F704" s="74"/>
      <c r="G704" s="74"/>
    </row>
    <row r="705" spans="1:7" x14ac:dyDescent="0.45">
      <c r="A705">
        <v>704.00000000000273</v>
      </c>
      <c r="B705">
        <v>1.2803</v>
      </c>
      <c r="C705">
        <v>1.2182999999999999</v>
      </c>
      <c r="D705">
        <v>1.1756</v>
      </c>
      <c r="E705">
        <v>1.5449999999999999</v>
      </c>
      <c r="F705" s="74"/>
      <c r="G705" s="74"/>
    </row>
    <row r="706" spans="1:7" x14ac:dyDescent="0.45">
      <c r="A706">
        <v>705.00000000000273</v>
      </c>
      <c r="B706">
        <v>1.2803</v>
      </c>
      <c r="C706">
        <v>1.2182999999999999</v>
      </c>
      <c r="D706">
        <v>1.1756</v>
      </c>
      <c r="E706">
        <v>1.5449999999999999</v>
      </c>
      <c r="F706" s="74"/>
      <c r="G706" s="74"/>
    </row>
    <row r="707" spans="1:7" x14ac:dyDescent="0.45">
      <c r="A707">
        <v>706.00000000000261</v>
      </c>
      <c r="B707">
        <v>1.2803</v>
      </c>
      <c r="C707">
        <v>1.2182999999999999</v>
      </c>
      <c r="D707">
        <v>1.1756</v>
      </c>
      <c r="E707">
        <v>1.5449999999999999</v>
      </c>
      <c r="F707" s="74"/>
      <c r="G707" s="74"/>
    </row>
    <row r="708" spans="1:7" x14ac:dyDescent="0.45">
      <c r="A708">
        <v>707.00000000000261</v>
      </c>
      <c r="B708">
        <v>1.2803</v>
      </c>
      <c r="C708">
        <v>1.2182999999999999</v>
      </c>
      <c r="D708">
        <v>1.1756</v>
      </c>
      <c r="E708">
        <v>1.5449999999999999</v>
      </c>
      <c r="F708" s="74"/>
      <c r="G708" s="74"/>
    </row>
    <row r="709" spans="1:7" x14ac:dyDescent="0.45">
      <c r="A709">
        <v>708.0000000000025</v>
      </c>
      <c r="B709">
        <v>1.2803</v>
      </c>
      <c r="C709">
        <v>1.2182999999999999</v>
      </c>
      <c r="D709">
        <v>1.1756</v>
      </c>
      <c r="E709">
        <v>1.5449999999999999</v>
      </c>
      <c r="F709" s="74"/>
      <c r="G709" s="74"/>
    </row>
    <row r="710" spans="1:7" x14ac:dyDescent="0.45">
      <c r="A710">
        <v>709.0000000000025</v>
      </c>
      <c r="B710">
        <v>1.2803</v>
      </c>
      <c r="C710">
        <v>1.2182999999999999</v>
      </c>
      <c r="D710">
        <v>1.1756</v>
      </c>
      <c r="E710">
        <v>1.5449999999999999</v>
      </c>
      <c r="F710" s="74"/>
      <c r="G710" s="74"/>
    </row>
    <row r="711" spans="1:7" x14ac:dyDescent="0.45">
      <c r="A711">
        <v>710.00000000000239</v>
      </c>
      <c r="B711">
        <v>1.2803</v>
      </c>
      <c r="C711">
        <v>1.2182999999999999</v>
      </c>
      <c r="D711">
        <v>1.1756</v>
      </c>
      <c r="E711">
        <v>1.5449999999999999</v>
      </c>
      <c r="F711" s="74"/>
      <c r="G711" s="74"/>
    </row>
    <row r="712" spans="1:7" x14ac:dyDescent="0.45">
      <c r="A712">
        <v>711.00000000000239</v>
      </c>
      <c r="B712">
        <v>1.2803</v>
      </c>
      <c r="C712">
        <v>1.2182999999999999</v>
      </c>
      <c r="D712">
        <v>1.1756</v>
      </c>
      <c r="E712">
        <v>1.5449999999999999</v>
      </c>
      <c r="F712" s="74"/>
      <c r="G712" s="74"/>
    </row>
    <row r="713" spans="1:7" x14ac:dyDescent="0.45">
      <c r="A713">
        <v>712.00000000000227</v>
      </c>
      <c r="B713">
        <v>1.2803</v>
      </c>
      <c r="C713">
        <v>1.2182999999999999</v>
      </c>
      <c r="D713">
        <v>1.1756</v>
      </c>
      <c r="E713">
        <v>1.5449999999999999</v>
      </c>
      <c r="F713" s="74"/>
      <c r="G713" s="74"/>
    </row>
    <row r="714" spans="1:7" x14ac:dyDescent="0.45">
      <c r="A714">
        <v>713.00000000000227</v>
      </c>
      <c r="B714">
        <v>1.2803</v>
      </c>
      <c r="C714">
        <v>1.2182999999999999</v>
      </c>
      <c r="D714">
        <v>1.1756</v>
      </c>
      <c r="E714">
        <v>1.5449999999999999</v>
      </c>
      <c r="F714" s="74"/>
      <c r="G714" s="74"/>
    </row>
    <row r="715" spans="1:7" x14ac:dyDescent="0.45">
      <c r="A715">
        <v>714.00000000000216</v>
      </c>
      <c r="B715">
        <v>1.2803</v>
      </c>
      <c r="C715">
        <v>1.2182999999999999</v>
      </c>
      <c r="D715">
        <v>1.1756</v>
      </c>
      <c r="E715">
        <v>1.5449999999999999</v>
      </c>
      <c r="F715" s="74"/>
      <c r="G715" s="74"/>
    </row>
    <row r="716" spans="1:7" x14ac:dyDescent="0.45">
      <c r="A716">
        <v>715.00000000000216</v>
      </c>
      <c r="B716">
        <v>1.2803</v>
      </c>
      <c r="C716">
        <v>1.2182999999999999</v>
      </c>
      <c r="D716">
        <v>1.1756</v>
      </c>
      <c r="E716">
        <v>1.5449999999999999</v>
      </c>
      <c r="F716" s="74"/>
      <c r="G716" s="74"/>
    </row>
    <row r="717" spans="1:7" x14ac:dyDescent="0.45">
      <c r="A717">
        <v>716.00000000000205</v>
      </c>
      <c r="B717">
        <v>1.2803</v>
      </c>
      <c r="C717">
        <v>1.2182999999999999</v>
      </c>
      <c r="D717">
        <v>1.1756</v>
      </c>
      <c r="E717">
        <v>1.5449999999999999</v>
      </c>
      <c r="F717" s="74"/>
      <c r="G717" s="74"/>
    </row>
    <row r="718" spans="1:7" x14ac:dyDescent="0.45">
      <c r="A718">
        <v>717.00000000000205</v>
      </c>
      <c r="B718">
        <v>1.2803</v>
      </c>
      <c r="C718">
        <v>1.2182999999999999</v>
      </c>
      <c r="D718">
        <v>1.1756</v>
      </c>
      <c r="E718">
        <v>1.5449999999999999</v>
      </c>
      <c r="F718" s="74"/>
      <c r="G718" s="74"/>
    </row>
    <row r="719" spans="1:7" x14ac:dyDescent="0.45">
      <c r="A719">
        <v>718.00000000000193</v>
      </c>
      <c r="B719">
        <v>1.2803</v>
      </c>
      <c r="C719">
        <v>1.2182999999999999</v>
      </c>
      <c r="D719">
        <v>1.1756</v>
      </c>
      <c r="E719">
        <v>1.5449999999999999</v>
      </c>
      <c r="F719" s="74"/>
      <c r="G719" s="74"/>
    </row>
    <row r="720" spans="1:7" x14ac:dyDescent="0.45">
      <c r="A720">
        <v>719.00000000000193</v>
      </c>
      <c r="B720">
        <v>1.2803</v>
      </c>
      <c r="C720">
        <v>1.2182999999999999</v>
      </c>
      <c r="D720">
        <v>1.1756</v>
      </c>
      <c r="E720">
        <v>1.5449999999999999</v>
      </c>
      <c r="F720" s="74"/>
      <c r="G720" s="74"/>
    </row>
    <row r="721" spans="1:7" x14ac:dyDescent="0.45">
      <c r="A721">
        <v>720.00000000000182</v>
      </c>
      <c r="B721">
        <v>1.2803</v>
      </c>
      <c r="C721">
        <v>1.2182999999999999</v>
      </c>
      <c r="D721">
        <v>1.1756</v>
      </c>
      <c r="E721">
        <v>1.5449999999999999</v>
      </c>
      <c r="F721" s="74"/>
      <c r="G721" s="74"/>
    </row>
    <row r="722" spans="1:7" x14ac:dyDescent="0.45">
      <c r="A722">
        <v>721.00000000000182</v>
      </c>
      <c r="B722">
        <v>1.2803</v>
      </c>
      <c r="C722">
        <v>1.2182999999999999</v>
      </c>
      <c r="D722">
        <v>1.1756</v>
      </c>
      <c r="E722">
        <v>1.5449999999999999</v>
      </c>
      <c r="F722" s="74"/>
      <c r="G722" s="74"/>
    </row>
    <row r="723" spans="1:7" x14ac:dyDescent="0.45">
      <c r="A723">
        <v>722.00000000000171</v>
      </c>
      <c r="B723">
        <v>1.2803</v>
      </c>
      <c r="C723">
        <v>1.2182999999999999</v>
      </c>
      <c r="D723">
        <v>1.1756</v>
      </c>
      <c r="E723">
        <v>1.5449999999999999</v>
      </c>
      <c r="F723" s="74"/>
      <c r="G723" s="74"/>
    </row>
    <row r="724" spans="1:7" x14ac:dyDescent="0.45">
      <c r="A724">
        <v>723.00000000000171</v>
      </c>
      <c r="B724">
        <v>1.2803</v>
      </c>
      <c r="C724">
        <v>1.2182999999999999</v>
      </c>
      <c r="D724">
        <v>1.1756</v>
      </c>
      <c r="E724">
        <v>1.5449999999999999</v>
      </c>
      <c r="F724" s="74"/>
      <c r="G724" s="74"/>
    </row>
    <row r="725" spans="1:7" x14ac:dyDescent="0.45">
      <c r="A725">
        <v>724.00000000000159</v>
      </c>
      <c r="B725">
        <v>1.2803</v>
      </c>
      <c r="C725">
        <v>1.2182999999999999</v>
      </c>
      <c r="D725">
        <v>1.1756</v>
      </c>
      <c r="E725">
        <v>1.5449999999999999</v>
      </c>
      <c r="F725" s="74"/>
      <c r="G725" s="74"/>
    </row>
    <row r="726" spans="1:7" x14ac:dyDescent="0.45">
      <c r="A726">
        <v>725.00000000000159</v>
      </c>
      <c r="B726">
        <v>1.2803</v>
      </c>
      <c r="C726">
        <v>1.2182999999999999</v>
      </c>
      <c r="D726">
        <v>1.1756</v>
      </c>
      <c r="E726">
        <v>1.5449999999999999</v>
      </c>
      <c r="F726" s="74"/>
      <c r="G726" s="74"/>
    </row>
    <row r="727" spans="1:7" x14ac:dyDescent="0.45">
      <c r="A727">
        <v>726.00000000000148</v>
      </c>
      <c r="B727">
        <v>1.2803</v>
      </c>
      <c r="C727">
        <v>1.2182999999999999</v>
      </c>
      <c r="D727">
        <v>1.1756</v>
      </c>
      <c r="E727">
        <v>1.5449999999999999</v>
      </c>
      <c r="F727" s="74"/>
      <c r="G727" s="74"/>
    </row>
    <row r="728" spans="1:7" x14ac:dyDescent="0.45">
      <c r="A728">
        <v>727.00000000000148</v>
      </c>
      <c r="B728">
        <v>1.2803</v>
      </c>
      <c r="C728">
        <v>1.2182999999999999</v>
      </c>
      <c r="D728">
        <v>1.1756</v>
      </c>
      <c r="E728">
        <v>1.5449999999999999</v>
      </c>
      <c r="F728" s="74"/>
      <c r="G728" s="74"/>
    </row>
    <row r="729" spans="1:7" x14ac:dyDescent="0.45">
      <c r="A729">
        <v>728.00000000000136</v>
      </c>
      <c r="B729">
        <v>1.2803</v>
      </c>
      <c r="C729">
        <v>1.2182999999999999</v>
      </c>
      <c r="D729">
        <v>1.1756</v>
      </c>
      <c r="E729">
        <v>1.5449999999999999</v>
      </c>
      <c r="F729" s="74"/>
      <c r="G729" s="74"/>
    </row>
    <row r="730" spans="1:7" x14ac:dyDescent="0.45">
      <c r="A730">
        <v>729.00000000000136</v>
      </c>
      <c r="B730">
        <v>1.2803</v>
      </c>
      <c r="C730">
        <v>1.2182999999999999</v>
      </c>
      <c r="D730">
        <v>1.1756</v>
      </c>
      <c r="E730">
        <v>1.5449999999999999</v>
      </c>
      <c r="F730" s="74"/>
      <c r="G730" s="74"/>
    </row>
    <row r="731" spans="1:7" x14ac:dyDescent="0.45">
      <c r="A731">
        <v>730.00000000000125</v>
      </c>
      <c r="B731">
        <v>1.2803</v>
      </c>
      <c r="C731">
        <v>1.2182999999999999</v>
      </c>
      <c r="D731">
        <v>1.1756</v>
      </c>
      <c r="E731">
        <v>1.5449999999999999</v>
      </c>
      <c r="F731" s="74"/>
      <c r="G731" s="74"/>
    </row>
    <row r="732" spans="1:7" x14ac:dyDescent="0.45">
      <c r="A732">
        <v>731.00000000000125</v>
      </c>
      <c r="B732">
        <v>1.2803</v>
      </c>
      <c r="C732">
        <v>1.2182999999999999</v>
      </c>
      <c r="D732">
        <v>1.1756</v>
      </c>
      <c r="E732">
        <v>1.5449999999999999</v>
      </c>
      <c r="F732" s="74"/>
      <c r="G732" s="74"/>
    </row>
    <row r="733" spans="1:7" x14ac:dyDescent="0.45">
      <c r="A733">
        <v>732.00000000000114</v>
      </c>
      <c r="B733">
        <v>1.2803</v>
      </c>
      <c r="C733">
        <v>1.2182999999999999</v>
      </c>
      <c r="D733">
        <v>1.1756</v>
      </c>
      <c r="E733">
        <v>1.5449999999999999</v>
      </c>
      <c r="F733" s="74"/>
      <c r="G733" s="74"/>
    </row>
    <row r="734" spans="1:7" x14ac:dyDescent="0.45">
      <c r="A734">
        <v>733.00000000000114</v>
      </c>
      <c r="B734">
        <v>1.2803</v>
      </c>
      <c r="C734">
        <v>1.2182999999999999</v>
      </c>
      <c r="D734">
        <v>1.1756</v>
      </c>
      <c r="E734">
        <v>1.5449999999999999</v>
      </c>
      <c r="F734" s="74"/>
      <c r="G734" s="74"/>
    </row>
    <row r="735" spans="1:7" x14ac:dyDescent="0.45">
      <c r="A735">
        <v>734.00000000000102</v>
      </c>
      <c r="B735">
        <v>1.2803</v>
      </c>
      <c r="C735">
        <v>1.2182999999999999</v>
      </c>
      <c r="D735">
        <v>1.1756</v>
      </c>
      <c r="E735">
        <v>1.5449999999999999</v>
      </c>
      <c r="F735" s="74"/>
      <c r="G735" s="74"/>
    </row>
    <row r="736" spans="1:7" x14ac:dyDescent="0.45">
      <c r="A736">
        <v>735.00000000000102</v>
      </c>
      <c r="B736">
        <v>1.2803</v>
      </c>
      <c r="C736">
        <v>1.2182999999999999</v>
      </c>
      <c r="D736">
        <v>1.1756</v>
      </c>
      <c r="E736">
        <v>1.5449999999999999</v>
      </c>
      <c r="F736" s="74"/>
      <c r="G736" s="74"/>
    </row>
    <row r="737" spans="1:7" x14ac:dyDescent="0.45">
      <c r="A737">
        <v>736.00000000000091</v>
      </c>
      <c r="B737">
        <v>1.2803</v>
      </c>
      <c r="C737">
        <v>1.2182999999999999</v>
      </c>
      <c r="D737">
        <v>1.1756</v>
      </c>
      <c r="E737">
        <v>1.5449999999999999</v>
      </c>
      <c r="F737" s="74"/>
      <c r="G737" s="74"/>
    </row>
    <row r="738" spans="1:7" x14ac:dyDescent="0.45">
      <c r="A738">
        <v>737.00000000000091</v>
      </c>
      <c r="B738">
        <v>1.2803</v>
      </c>
      <c r="C738">
        <v>1.2182999999999999</v>
      </c>
      <c r="D738">
        <v>1.1756</v>
      </c>
      <c r="E738">
        <v>1.5449999999999999</v>
      </c>
      <c r="F738" s="74"/>
      <c r="G738" s="74"/>
    </row>
    <row r="739" spans="1:7" x14ac:dyDescent="0.45">
      <c r="A739">
        <v>738.0000000000008</v>
      </c>
      <c r="B739">
        <v>1.2803</v>
      </c>
      <c r="C739">
        <v>1.2182999999999999</v>
      </c>
      <c r="D739">
        <v>1.1756</v>
      </c>
      <c r="E739">
        <v>1.5449999999999999</v>
      </c>
      <c r="F739" s="74"/>
      <c r="G739" s="74"/>
    </row>
    <row r="740" spans="1:7" x14ac:dyDescent="0.45">
      <c r="A740">
        <v>739.0000000000008</v>
      </c>
      <c r="B740">
        <v>1.2803</v>
      </c>
      <c r="C740">
        <v>1.2182999999999999</v>
      </c>
      <c r="D740">
        <v>1.1756</v>
      </c>
      <c r="E740">
        <v>1.5449999999999999</v>
      </c>
      <c r="F740" s="74"/>
      <c r="G740" s="74"/>
    </row>
    <row r="741" spans="1:7" x14ac:dyDescent="0.45">
      <c r="A741">
        <v>740.00000000000068</v>
      </c>
      <c r="B741">
        <v>1.2803</v>
      </c>
      <c r="C741">
        <v>1.2182999999999999</v>
      </c>
      <c r="D741">
        <v>1.1756</v>
      </c>
      <c r="E741">
        <v>1.5449999999999999</v>
      </c>
      <c r="F741" s="74"/>
      <c r="G741" s="74"/>
    </row>
    <row r="742" spans="1:7" x14ac:dyDescent="0.45">
      <c r="A742">
        <v>741.00000000000068</v>
      </c>
      <c r="B742">
        <v>1.2803</v>
      </c>
      <c r="C742">
        <v>1.2182999999999999</v>
      </c>
      <c r="D742">
        <v>1.1756</v>
      </c>
      <c r="E742">
        <v>1.5449999999999999</v>
      </c>
      <c r="F742" s="74"/>
      <c r="G742" s="74"/>
    </row>
    <row r="743" spans="1:7" x14ac:dyDescent="0.45">
      <c r="A743">
        <v>742.00000000000057</v>
      </c>
      <c r="B743">
        <v>1.2803</v>
      </c>
      <c r="C743">
        <v>1.2182999999999999</v>
      </c>
      <c r="D743">
        <v>1.1756</v>
      </c>
      <c r="E743">
        <v>1.5449999999999999</v>
      </c>
      <c r="F743" s="74"/>
      <c r="G743" s="74"/>
    </row>
    <row r="744" spans="1:7" x14ac:dyDescent="0.45">
      <c r="A744">
        <v>743.00000000000057</v>
      </c>
      <c r="B744">
        <v>1.2803</v>
      </c>
      <c r="C744">
        <v>1.2182999999999999</v>
      </c>
      <c r="D744">
        <v>1.1756</v>
      </c>
      <c r="E744">
        <v>1.5449999999999999</v>
      </c>
      <c r="F744" s="74"/>
      <c r="G744" s="74"/>
    </row>
    <row r="745" spans="1:7" x14ac:dyDescent="0.45">
      <c r="A745">
        <v>744.00000000000045</v>
      </c>
      <c r="B745">
        <v>1.2803</v>
      </c>
      <c r="C745">
        <v>1.2182999999999999</v>
      </c>
      <c r="D745">
        <v>1.1756</v>
      </c>
      <c r="E745">
        <v>1.5449999999999999</v>
      </c>
      <c r="F745" s="74"/>
      <c r="G745" s="74"/>
    </row>
    <row r="746" spans="1:7" x14ac:dyDescent="0.45">
      <c r="A746">
        <v>745.00000000000045</v>
      </c>
      <c r="B746">
        <v>1.2803</v>
      </c>
      <c r="C746">
        <v>1.2182999999999999</v>
      </c>
      <c r="D746">
        <v>1.1756</v>
      </c>
      <c r="E746">
        <v>1.5449999999999999</v>
      </c>
      <c r="F746" s="74"/>
      <c r="G746" s="74"/>
    </row>
    <row r="747" spans="1:7" x14ac:dyDescent="0.45">
      <c r="A747">
        <v>746.00000000000034</v>
      </c>
      <c r="B747">
        <v>1.2803</v>
      </c>
      <c r="C747">
        <v>1.2182999999999999</v>
      </c>
      <c r="D747">
        <v>1.1756</v>
      </c>
      <c r="E747">
        <v>1.5449999999999999</v>
      </c>
      <c r="F747" s="74"/>
      <c r="G747" s="74"/>
    </row>
    <row r="748" spans="1:7" x14ac:dyDescent="0.45">
      <c r="A748">
        <v>747.00000000000034</v>
      </c>
      <c r="B748">
        <v>1.2803</v>
      </c>
      <c r="C748">
        <v>1.2182999999999999</v>
      </c>
      <c r="D748">
        <v>1.1756</v>
      </c>
      <c r="E748">
        <v>1.5449999999999999</v>
      </c>
      <c r="F748" s="74"/>
      <c r="G748" s="74"/>
    </row>
    <row r="749" spans="1:7" x14ac:dyDescent="0.45">
      <c r="A749">
        <v>748.00000000000023</v>
      </c>
      <c r="B749">
        <v>1.2803</v>
      </c>
      <c r="C749">
        <v>1.2182999999999999</v>
      </c>
      <c r="D749">
        <v>1.1756</v>
      </c>
      <c r="E749">
        <v>1.5449999999999999</v>
      </c>
      <c r="F749" s="74"/>
      <c r="G749" s="74"/>
    </row>
    <row r="750" spans="1:7" x14ac:dyDescent="0.45">
      <c r="A750">
        <v>749.00000000000023</v>
      </c>
      <c r="B750">
        <v>1.2803</v>
      </c>
      <c r="C750">
        <v>1.2182999999999999</v>
      </c>
      <c r="D750">
        <v>1.1756</v>
      </c>
      <c r="E750">
        <v>1.5449999999999999</v>
      </c>
      <c r="F750" s="74"/>
      <c r="G750" s="74"/>
    </row>
    <row r="751" spans="1:7" x14ac:dyDescent="0.45">
      <c r="A751">
        <v>750.00000000000011</v>
      </c>
      <c r="B751">
        <v>1.2803</v>
      </c>
      <c r="C751">
        <v>1.2182999999999999</v>
      </c>
      <c r="D751">
        <v>1.1756</v>
      </c>
      <c r="E751">
        <v>1.5449999999999999</v>
      </c>
      <c r="F751" s="74"/>
      <c r="G751" s="74"/>
    </row>
    <row r="752" spans="1:7" x14ac:dyDescent="0.45">
      <c r="A752">
        <v>751.00000000000011</v>
      </c>
      <c r="B752">
        <v>1.2803</v>
      </c>
      <c r="C752">
        <v>1.2182999999999999</v>
      </c>
      <c r="D752">
        <v>1.1756</v>
      </c>
      <c r="E752">
        <v>1.5449999999999999</v>
      </c>
      <c r="F752" s="74"/>
      <c r="G752" s="74"/>
    </row>
    <row r="753" spans="1:7" x14ac:dyDescent="0.45">
      <c r="A753">
        <v>752</v>
      </c>
      <c r="B753">
        <v>1.2803</v>
      </c>
      <c r="C753">
        <v>1.2182999999999999</v>
      </c>
      <c r="D753">
        <v>1.1756</v>
      </c>
      <c r="E753">
        <v>1.5449999999999999</v>
      </c>
      <c r="F753" s="74"/>
      <c r="G753" s="74"/>
    </row>
    <row r="754" spans="1:7" x14ac:dyDescent="0.45">
      <c r="A754">
        <v>753</v>
      </c>
      <c r="B754">
        <v>1.2803</v>
      </c>
      <c r="C754">
        <v>1.2182999999999999</v>
      </c>
      <c r="D754">
        <v>1.1756</v>
      </c>
      <c r="E754">
        <v>1.5449999999999999</v>
      </c>
      <c r="F754" s="74"/>
      <c r="G754" s="74"/>
    </row>
    <row r="755" spans="1:7" x14ac:dyDescent="0.45">
      <c r="A755">
        <v>753.99999999999989</v>
      </c>
      <c r="B755">
        <v>1.2803</v>
      </c>
      <c r="C755">
        <v>1.2182999999999999</v>
      </c>
      <c r="D755">
        <v>1.1756</v>
      </c>
      <c r="E755">
        <v>1.5449999999999999</v>
      </c>
      <c r="F755" s="74"/>
      <c r="G755" s="74"/>
    </row>
    <row r="756" spans="1:7" x14ac:dyDescent="0.45">
      <c r="A756">
        <v>754.99999999999989</v>
      </c>
      <c r="B756">
        <v>1.2803</v>
      </c>
      <c r="C756">
        <v>1.2182999999999999</v>
      </c>
      <c r="D756">
        <v>1.1756</v>
      </c>
      <c r="E756">
        <v>1.5449999999999999</v>
      </c>
      <c r="F756" s="74"/>
      <c r="G756" s="74"/>
    </row>
    <row r="757" spans="1:7" x14ac:dyDescent="0.45">
      <c r="A757">
        <v>755.99999999999977</v>
      </c>
      <c r="B757">
        <v>1.2803</v>
      </c>
      <c r="C757">
        <v>1.2182999999999999</v>
      </c>
      <c r="D757">
        <v>1.1756</v>
      </c>
      <c r="E757">
        <v>1.5449999999999999</v>
      </c>
      <c r="F757" s="74"/>
      <c r="G757" s="74"/>
    </row>
    <row r="758" spans="1:7" x14ac:dyDescent="0.45">
      <c r="A758">
        <v>756.99999999999977</v>
      </c>
      <c r="B758">
        <v>1.2803</v>
      </c>
      <c r="C758">
        <v>1.2182999999999999</v>
      </c>
      <c r="D758">
        <v>1.1756</v>
      </c>
      <c r="E758">
        <v>1.5449999999999999</v>
      </c>
      <c r="F758" s="74"/>
      <c r="G758" s="74"/>
    </row>
    <row r="759" spans="1:7" x14ac:dyDescent="0.45">
      <c r="A759">
        <v>757.99999999999966</v>
      </c>
      <c r="B759">
        <v>1.2803</v>
      </c>
      <c r="C759">
        <v>1.2182999999999999</v>
      </c>
      <c r="D759">
        <v>1.1756</v>
      </c>
      <c r="E759">
        <v>1.5449999999999999</v>
      </c>
      <c r="F759" s="74"/>
      <c r="G759" s="74"/>
    </row>
    <row r="760" spans="1:7" x14ac:dyDescent="0.45">
      <c r="A760">
        <v>758.99999999999966</v>
      </c>
      <c r="B760">
        <v>1.2803</v>
      </c>
      <c r="C760">
        <v>1.2182999999999999</v>
      </c>
      <c r="D760">
        <v>1.1756</v>
      </c>
      <c r="E760">
        <v>1.5449999999999999</v>
      </c>
      <c r="F760" s="74"/>
      <c r="G760" s="74"/>
    </row>
    <row r="761" spans="1:7" x14ac:dyDescent="0.45">
      <c r="A761">
        <v>759.99999999999955</v>
      </c>
      <c r="B761">
        <v>1.2803</v>
      </c>
      <c r="C761">
        <v>1.2182999999999999</v>
      </c>
      <c r="D761">
        <v>1.1756</v>
      </c>
      <c r="E761">
        <v>1.5449999999999999</v>
      </c>
      <c r="F761" s="74"/>
      <c r="G761" s="74"/>
    </row>
    <row r="762" spans="1:7" x14ac:dyDescent="0.45">
      <c r="A762">
        <v>760.99999999999955</v>
      </c>
      <c r="B762">
        <v>1.2803</v>
      </c>
      <c r="C762">
        <v>1.2182999999999999</v>
      </c>
      <c r="D762">
        <v>1.1756</v>
      </c>
      <c r="E762">
        <v>1.5449999999999999</v>
      </c>
      <c r="F762" s="74"/>
      <c r="G762" s="74"/>
    </row>
    <row r="763" spans="1:7" x14ac:dyDescent="0.45">
      <c r="A763">
        <v>761.99999999999943</v>
      </c>
      <c r="B763">
        <v>1.2803</v>
      </c>
      <c r="C763">
        <v>1.2182999999999999</v>
      </c>
      <c r="D763">
        <v>1.1756</v>
      </c>
      <c r="E763">
        <v>1.5449999999999999</v>
      </c>
      <c r="F763" s="74"/>
      <c r="G763" s="74"/>
    </row>
    <row r="764" spans="1:7" x14ac:dyDescent="0.45">
      <c r="A764">
        <v>762.99999999999943</v>
      </c>
      <c r="B764">
        <v>1.2803</v>
      </c>
      <c r="C764">
        <v>1.2182999999999999</v>
      </c>
      <c r="D764">
        <v>1.1756</v>
      </c>
      <c r="E764">
        <v>1.5449999999999999</v>
      </c>
      <c r="F764" s="74"/>
      <c r="G764" s="74"/>
    </row>
    <row r="765" spans="1:7" x14ac:dyDescent="0.45">
      <c r="A765">
        <v>763.99999999999932</v>
      </c>
      <c r="B765">
        <v>1.2803</v>
      </c>
      <c r="C765">
        <v>1.2182999999999999</v>
      </c>
      <c r="D765">
        <v>1.1756</v>
      </c>
      <c r="E765">
        <v>1.5449999999999999</v>
      </c>
      <c r="F765" s="74"/>
      <c r="G765" s="74"/>
    </row>
    <row r="766" spans="1:7" x14ac:dyDescent="0.45">
      <c r="A766">
        <v>764.99999999999932</v>
      </c>
      <c r="B766">
        <v>1.2803</v>
      </c>
      <c r="C766">
        <v>1.2182999999999999</v>
      </c>
      <c r="D766">
        <v>1.1756</v>
      </c>
      <c r="E766">
        <v>1.5449999999999999</v>
      </c>
      <c r="F766" s="74"/>
      <c r="G766" s="74"/>
    </row>
    <row r="767" spans="1:7" x14ac:dyDescent="0.45">
      <c r="A767">
        <v>765.9999999999992</v>
      </c>
      <c r="B767">
        <v>1.2803</v>
      </c>
      <c r="C767">
        <v>1.2182999999999999</v>
      </c>
      <c r="D767">
        <v>1.1756</v>
      </c>
      <c r="E767">
        <v>1.5449999999999999</v>
      </c>
      <c r="F767" s="74"/>
      <c r="G767" s="74"/>
    </row>
    <row r="768" spans="1:7" x14ac:dyDescent="0.45">
      <c r="A768">
        <v>766.9999999999992</v>
      </c>
      <c r="B768">
        <v>1.2803</v>
      </c>
      <c r="C768">
        <v>1.2182999999999999</v>
      </c>
      <c r="D768">
        <v>1.1756</v>
      </c>
      <c r="E768">
        <v>1.5449999999999999</v>
      </c>
      <c r="F768" s="74"/>
      <c r="G768" s="74"/>
    </row>
    <row r="769" spans="1:7" x14ac:dyDescent="0.45">
      <c r="A769">
        <v>767.99999999999909</v>
      </c>
      <c r="B769">
        <v>1.2803</v>
      </c>
      <c r="C769">
        <v>1.2182999999999999</v>
      </c>
      <c r="D769">
        <v>1.1756</v>
      </c>
      <c r="E769">
        <v>1.5449999999999999</v>
      </c>
      <c r="F769" s="74"/>
      <c r="G769" s="74"/>
    </row>
    <row r="770" spans="1:7" x14ac:dyDescent="0.45">
      <c r="A770">
        <v>768.99999999999909</v>
      </c>
      <c r="B770">
        <v>1.2803</v>
      </c>
      <c r="C770">
        <v>1.2182999999999999</v>
      </c>
      <c r="D770">
        <v>1.1756</v>
      </c>
      <c r="E770">
        <v>1.5449999999999999</v>
      </c>
      <c r="F770" s="74"/>
      <c r="G770" s="74"/>
    </row>
    <row r="771" spans="1:7" x14ac:dyDescent="0.45">
      <c r="A771">
        <v>769.99999999999898</v>
      </c>
      <c r="B771">
        <v>1.2803</v>
      </c>
      <c r="C771">
        <v>1.2182999999999999</v>
      </c>
      <c r="D771">
        <v>1.1756</v>
      </c>
      <c r="E771">
        <v>1.5449999999999999</v>
      </c>
      <c r="F771" s="74"/>
      <c r="G771" s="74"/>
    </row>
    <row r="772" spans="1:7" x14ac:dyDescent="0.45">
      <c r="A772">
        <v>770.99999999999898</v>
      </c>
      <c r="B772">
        <v>1.2803</v>
      </c>
      <c r="C772">
        <v>1.2182999999999999</v>
      </c>
      <c r="D772">
        <v>1.1756</v>
      </c>
      <c r="E772">
        <v>1.5449999999999999</v>
      </c>
      <c r="F772" s="74"/>
      <c r="G772" s="74"/>
    </row>
    <row r="773" spans="1:7" x14ac:dyDescent="0.45">
      <c r="A773">
        <v>771.99999999999886</v>
      </c>
      <c r="B773">
        <v>1.2803</v>
      </c>
      <c r="C773">
        <v>1.2182999999999999</v>
      </c>
      <c r="D773">
        <v>1.1756</v>
      </c>
      <c r="E773">
        <v>1.5449999999999999</v>
      </c>
      <c r="F773" s="74"/>
      <c r="G773" s="74"/>
    </row>
    <row r="774" spans="1:7" x14ac:dyDescent="0.45">
      <c r="A774">
        <v>772.99999999999886</v>
      </c>
      <c r="B774">
        <v>1.2803</v>
      </c>
      <c r="C774">
        <v>1.2182999999999999</v>
      </c>
      <c r="D774">
        <v>1.1756</v>
      </c>
      <c r="E774">
        <v>1.5449999999999999</v>
      </c>
      <c r="F774" s="74"/>
      <c r="G774" s="74"/>
    </row>
    <row r="775" spans="1:7" x14ac:dyDescent="0.45">
      <c r="A775">
        <v>773.99999999999875</v>
      </c>
      <c r="B775">
        <v>1.2803</v>
      </c>
      <c r="C775">
        <v>1.2182999999999999</v>
      </c>
      <c r="D775">
        <v>1.1756</v>
      </c>
      <c r="E775">
        <v>1.5449999999999999</v>
      </c>
      <c r="F775" s="74"/>
      <c r="G775" s="74"/>
    </row>
    <row r="776" spans="1:7" x14ac:dyDescent="0.45">
      <c r="A776">
        <v>774.99999999999875</v>
      </c>
      <c r="B776">
        <v>1.2803</v>
      </c>
      <c r="C776">
        <v>1.2182999999999999</v>
      </c>
      <c r="D776">
        <v>1.1756</v>
      </c>
      <c r="E776">
        <v>1.5449999999999999</v>
      </c>
      <c r="F776" s="74"/>
      <c r="G776" s="74"/>
    </row>
    <row r="777" spans="1:7" x14ac:dyDescent="0.45">
      <c r="A777">
        <v>775.99999999999864</v>
      </c>
      <c r="B777">
        <v>1.2803</v>
      </c>
      <c r="C777">
        <v>1.2182999999999999</v>
      </c>
      <c r="D777">
        <v>1.1756</v>
      </c>
      <c r="E777">
        <v>1.5449999999999999</v>
      </c>
      <c r="F777" s="74"/>
      <c r="G777" s="74"/>
    </row>
    <row r="778" spans="1:7" x14ac:dyDescent="0.45">
      <c r="A778">
        <v>776.99999999999864</v>
      </c>
      <c r="B778">
        <v>1.2803</v>
      </c>
      <c r="C778">
        <v>1.2182999999999999</v>
      </c>
      <c r="D778">
        <v>1.1756</v>
      </c>
      <c r="E778">
        <v>1.5449999999999999</v>
      </c>
      <c r="F778" s="74"/>
      <c r="G778" s="74"/>
    </row>
    <row r="779" spans="1:7" x14ac:dyDescent="0.45">
      <c r="A779">
        <v>777.99999999999852</v>
      </c>
      <c r="B779">
        <v>1.2803</v>
      </c>
      <c r="C779">
        <v>1.2182999999999999</v>
      </c>
      <c r="D779">
        <v>1.1756</v>
      </c>
      <c r="E779">
        <v>1.5449999999999999</v>
      </c>
      <c r="F779" s="74"/>
      <c r="G779" s="74"/>
    </row>
    <row r="780" spans="1:7" x14ac:dyDescent="0.45">
      <c r="A780">
        <v>778.99999999999852</v>
      </c>
      <c r="B780">
        <v>1.2803</v>
      </c>
      <c r="C780">
        <v>1.2182999999999999</v>
      </c>
      <c r="D780">
        <v>1.1756</v>
      </c>
      <c r="E780">
        <v>1.5449999999999999</v>
      </c>
      <c r="F780" s="74"/>
      <c r="G780" s="74"/>
    </row>
    <row r="781" spans="1:7" x14ac:dyDescent="0.45">
      <c r="A781">
        <v>779.99999999999841</v>
      </c>
      <c r="B781">
        <v>1.2803</v>
      </c>
      <c r="C781">
        <v>1.2182999999999999</v>
      </c>
      <c r="D781">
        <v>1.1756</v>
      </c>
      <c r="E781">
        <v>1.5449999999999999</v>
      </c>
      <c r="F781" s="74"/>
      <c r="G781" s="74"/>
    </row>
    <row r="782" spans="1:7" x14ac:dyDescent="0.45">
      <c r="A782">
        <v>780.99999999999841</v>
      </c>
      <c r="B782">
        <v>1.2803</v>
      </c>
      <c r="C782">
        <v>1.2182999999999999</v>
      </c>
      <c r="D782">
        <v>1.1756</v>
      </c>
      <c r="E782">
        <v>1.5449999999999999</v>
      </c>
      <c r="F782" s="74"/>
      <c r="G782" s="74"/>
    </row>
    <row r="783" spans="1:7" x14ac:dyDescent="0.45">
      <c r="A783">
        <v>781.99999999999829</v>
      </c>
      <c r="B783">
        <v>1.2803</v>
      </c>
      <c r="C783">
        <v>1.2182999999999999</v>
      </c>
      <c r="D783">
        <v>1.1756</v>
      </c>
      <c r="E783">
        <v>1.5449999999999999</v>
      </c>
      <c r="F783" s="74"/>
      <c r="G783" s="74"/>
    </row>
    <row r="784" spans="1:7" x14ac:dyDescent="0.45">
      <c r="A784">
        <v>782.99999999999829</v>
      </c>
      <c r="B784">
        <v>1.2803</v>
      </c>
      <c r="C784">
        <v>1.2182999999999999</v>
      </c>
      <c r="D784">
        <v>1.1756</v>
      </c>
      <c r="E784">
        <v>1.5449999999999999</v>
      </c>
      <c r="F784" s="74"/>
      <c r="G784" s="74"/>
    </row>
    <row r="785" spans="1:7" x14ac:dyDescent="0.45">
      <c r="A785">
        <v>783.99999999999818</v>
      </c>
      <c r="B785">
        <v>1.2803</v>
      </c>
      <c r="C785">
        <v>1.2182999999999999</v>
      </c>
      <c r="D785">
        <v>1.1756</v>
      </c>
      <c r="E785">
        <v>1.5449999999999999</v>
      </c>
      <c r="F785" s="74"/>
      <c r="G785" s="74"/>
    </row>
    <row r="786" spans="1:7" x14ac:dyDescent="0.45">
      <c r="A786">
        <v>784.99999999999818</v>
      </c>
      <c r="B786">
        <v>1.2803</v>
      </c>
      <c r="C786">
        <v>1.2182999999999999</v>
      </c>
      <c r="D786">
        <v>1.1756</v>
      </c>
      <c r="E786">
        <v>1.5449999999999999</v>
      </c>
      <c r="F786" s="74"/>
      <c r="G786" s="74"/>
    </row>
    <row r="787" spans="1:7" x14ac:dyDescent="0.45">
      <c r="A787">
        <v>785.99999999999807</v>
      </c>
      <c r="B787">
        <v>1.2803</v>
      </c>
      <c r="C787">
        <v>1.2182999999999999</v>
      </c>
      <c r="D787">
        <v>1.1756</v>
      </c>
      <c r="E787">
        <v>1.5449999999999999</v>
      </c>
      <c r="F787" s="74"/>
      <c r="G787" s="74"/>
    </row>
    <row r="788" spans="1:7" x14ac:dyDescent="0.45">
      <c r="A788">
        <v>786.99999999999807</v>
      </c>
      <c r="B788">
        <v>1.2803</v>
      </c>
      <c r="C788">
        <v>1.2182999999999999</v>
      </c>
      <c r="D788">
        <v>1.1756</v>
      </c>
      <c r="E788">
        <v>1.5449999999999999</v>
      </c>
      <c r="F788" s="74"/>
      <c r="G788" s="74"/>
    </row>
    <row r="789" spans="1:7" x14ac:dyDescent="0.45">
      <c r="A789">
        <v>787.99999999999795</v>
      </c>
      <c r="B789">
        <v>1.2803</v>
      </c>
      <c r="C789">
        <v>1.2182999999999999</v>
      </c>
      <c r="D789">
        <v>1.1756</v>
      </c>
      <c r="E789">
        <v>1.5449999999999999</v>
      </c>
      <c r="F789" s="74"/>
      <c r="G789" s="74"/>
    </row>
    <row r="790" spans="1:7" x14ac:dyDescent="0.45">
      <c r="A790">
        <v>788.99999999999795</v>
      </c>
      <c r="B790">
        <v>1.2803</v>
      </c>
      <c r="C790">
        <v>1.2182999999999999</v>
      </c>
      <c r="D790">
        <v>1.1756</v>
      </c>
      <c r="E790">
        <v>1.5449999999999999</v>
      </c>
      <c r="F790" s="74"/>
      <c r="G790" s="74"/>
    </row>
    <row r="791" spans="1:7" x14ac:dyDescent="0.45">
      <c r="A791">
        <v>789.99999999999784</v>
      </c>
      <c r="B791">
        <v>1.2803</v>
      </c>
      <c r="C791">
        <v>1.2182999999999999</v>
      </c>
      <c r="D791">
        <v>1.1756</v>
      </c>
      <c r="E791">
        <v>1.5449999999999999</v>
      </c>
      <c r="F791" s="74"/>
      <c r="G791" s="74"/>
    </row>
    <row r="792" spans="1:7" x14ac:dyDescent="0.45">
      <c r="A792">
        <v>790.99999999999784</v>
      </c>
      <c r="B792">
        <v>1.2803</v>
      </c>
      <c r="C792">
        <v>1.2182999999999999</v>
      </c>
      <c r="D792">
        <v>1.1756</v>
      </c>
      <c r="E792">
        <v>1.5449999999999999</v>
      </c>
      <c r="F792" s="74"/>
      <c r="G792" s="74"/>
    </row>
    <row r="793" spans="1:7" x14ac:dyDescent="0.45">
      <c r="A793">
        <v>791.99999999999773</v>
      </c>
      <c r="B793">
        <v>1.2803</v>
      </c>
      <c r="C793">
        <v>1.2182999999999999</v>
      </c>
      <c r="D793">
        <v>1.1756</v>
      </c>
      <c r="E793">
        <v>1.5449999999999999</v>
      </c>
      <c r="F793" s="74"/>
      <c r="G793" s="74"/>
    </row>
    <row r="794" spans="1:7" x14ac:dyDescent="0.45">
      <c r="A794">
        <v>792.99999999999773</v>
      </c>
      <c r="B794">
        <v>1.2803</v>
      </c>
      <c r="C794">
        <v>1.2182999999999999</v>
      </c>
      <c r="D794">
        <v>1.1756</v>
      </c>
      <c r="E794">
        <v>1.5449999999999999</v>
      </c>
      <c r="F794" s="74"/>
      <c r="G794" s="74"/>
    </row>
    <row r="795" spans="1:7" x14ac:dyDescent="0.45">
      <c r="A795">
        <v>793.99999999999761</v>
      </c>
      <c r="B795">
        <v>1.2803</v>
      </c>
      <c r="C795">
        <v>1.2182999999999999</v>
      </c>
      <c r="D795">
        <v>1.1756</v>
      </c>
      <c r="E795">
        <v>1.5449999999999999</v>
      </c>
      <c r="F795" s="74"/>
      <c r="G795" s="74"/>
    </row>
    <row r="796" spans="1:7" x14ac:dyDescent="0.45">
      <c r="A796">
        <v>794.99999999999761</v>
      </c>
      <c r="B796">
        <v>1.2803</v>
      </c>
      <c r="C796">
        <v>1.2182999999999999</v>
      </c>
      <c r="D796">
        <v>1.1756</v>
      </c>
      <c r="E796">
        <v>1.5449999999999999</v>
      </c>
      <c r="F796" s="74"/>
      <c r="G796" s="74"/>
    </row>
    <row r="797" spans="1:7" x14ac:dyDescent="0.45">
      <c r="A797">
        <v>795.9999999999975</v>
      </c>
      <c r="B797">
        <v>1.2803</v>
      </c>
      <c r="C797">
        <v>1.2182999999999999</v>
      </c>
      <c r="D797">
        <v>1.1756</v>
      </c>
      <c r="E797">
        <v>1.5449999999999999</v>
      </c>
      <c r="F797" s="74"/>
      <c r="G797" s="74"/>
    </row>
    <row r="798" spans="1:7" x14ac:dyDescent="0.45">
      <c r="A798">
        <v>796.9999999999975</v>
      </c>
      <c r="B798">
        <v>1.2803</v>
      </c>
      <c r="C798">
        <v>1.2182999999999999</v>
      </c>
      <c r="D798">
        <v>1.1756</v>
      </c>
      <c r="E798">
        <v>1.5449999999999999</v>
      </c>
      <c r="F798" s="74"/>
      <c r="G798" s="74"/>
    </row>
    <row r="799" spans="1:7" x14ac:dyDescent="0.45">
      <c r="A799">
        <v>797.99999999999739</v>
      </c>
      <c r="B799">
        <v>1.2803</v>
      </c>
      <c r="C799">
        <v>1.2182999999999999</v>
      </c>
      <c r="D799">
        <v>1.1756</v>
      </c>
      <c r="E799">
        <v>1.5449999999999999</v>
      </c>
      <c r="F799" s="74"/>
      <c r="G799" s="74"/>
    </row>
    <row r="800" spans="1:7" x14ac:dyDescent="0.45">
      <c r="A800">
        <v>798.99999999999739</v>
      </c>
      <c r="B800">
        <v>1.2803</v>
      </c>
      <c r="C800">
        <v>1.2182999999999999</v>
      </c>
      <c r="D800">
        <v>1.1756</v>
      </c>
      <c r="E800">
        <v>1.5449999999999999</v>
      </c>
      <c r="F800" s="74"/>
      <c r="G800" s="74"/>
    </row>
    <row r="801" spans="1:7" x14ac:dyDescent="0.45">
      <c r="A801">
        <v>799.99999999999727</v>
      </c>
      <c r="B801">
        <v>1.2803</v>
      </c>
      <c r="C801">
        <v>1.2182999999999999</v>
      </c>
      <c r="D801">
        <v>1.1756</v>
      </c>
      <c r="E801">
        <v>1.5449999999999999</v>
      </c>
      <c r="F801" s="74"/>
      <c r="G801" s="74"/>
    </row>
    <row r="802" spans="1:7" x14ac:dyDescent="0.45">
      <c r="A802">
        <v>800.99999999999727</v>
      </c>
      <c r="B802">
        <v>1.2803</v>
      </c>
      <c r="C802">
        <v>1.2182999999999999</v>
      </c>
      <c r="D802">
        <v>1.1756</v>
      </c>
      <c r="E802">
        <v>1.5449999999999999</v>
      </c>
      <c r="F802" s="74"/>
      <c r="G802" s="74"/>
    </row>
    <row r="803" spans="1:7" x14ac:dyDescent="0.45">
      <c r="A803">
        <v>801.99999999999716</v>
      </c>
      <c r="B803">
        <v>1.2803</v>
      </c>
      <c r="C803">
        <v>1.2182999999999999</v>
      </c>
      <c r="D803">
        <v>1.1756</v>
      </c>
      <c r="E803">
        <v>1.5449999999999999</v>
      </c>
      <c r="F803" s="74"/>
      <c r="G803" s="74"/>
    </row>
    <row r="804" spans="1:7" x14ac:dyDescent="0.45">
      <c r="A804">
        <v>802.99999999999716</v>
      </c>
      <c r="B804">
        <v>1.2803</v>
      </c>
      <c r="C804">
        <v>1.2182999999999999</v>
      </c>
      <c r="D804">
        <v>1.1756</v>
      </c>
      <c r="E804">
        <v>1.5449999999999999</v>
      </c>
      <c r="F804" s="74"/>
      <c r="G804" s="74"/>
    </row>
    <row r="805" spans="1:7" x14ac:dyDescent="0.45">
      <c r="A805">
        <v>803.99999999999704</v>
      </c>
      <c r="B805">
        <v>1.2803</v>
      </c>
      <c r="C805">
        <v>1.2182999999999999</v>
      </c>
      <c r="D805">
        <v>1.1756</v>
      </c>
      <c r="E805">
        <v>1.5449999999999999</v>
      </c>
      <c r="F805" s="74"/>
      <c r="G805" s="74"/>
    </row>
    <row r="806" spans="1:7" x14ac:dyDescent="0.45">
      <c r="A806">
        <v>804.99999999999704</v>
      </c>
      <c r="B806">
        <v>1.2803</v>
      </c>
      <c r="C806">
        <v>1.2182999999999999</v>
      </c>
      <c r="D806">
        <v>1.1756</v>
      </c>
      <c r="E806">
        <v>1.5449999999999999</v>
      </c>
      <c r="F806" s="74"/>
      <c r="G806" s="74"/>
    </row>
    <row r="807" spans="1:7" x14ac:dyDescent="0.45">
      <c r="A807">
        <v>805.99999999999693</v>
      </c>
      <c r="B807">
        <v>1.2803</v>
      </c>
      <c r="C807">
        <v>1.2182999999999999</v>
      </c>
      <c r="D807">
        <v>1.1756</v>
      </c>
      <c r="E807">
        <v>1.5449999999999999</v>
      </c>
      <c r="F807" s="74"/>
      <c r="G807" s="74"/>
    </row>
    <row r="808" spans="1:7" x14ac:dyDescent="0.45">
      <c r="A808">
        <v>806.99999999999693</v>
      </c>
      <c r="B808">
        <v>1.2803</v>
      </c>
      <c r="C808">
        <v>1.2182999999999999</v>
      </c>
      <c r="D808">
        <v>1.1756</v>
      </c>
      <c r="E808">
        <v>1.5449999999999999</v>
      </c>
      <c r="F808" s="74"/>
      <c r="G808" s="74"/>
    </row>
    <row r="809" spans="1:7" x14ac:dyDescent="0.45">
      <c r="A809">
        <v>807.99999999999682</v>
      </c>
      <c r="B809">
        <v>1.2803</v>
      </c>
      <c r="C809">
        <v>1.2182999999999999</v>
      </c>
      <c r="D809">
        <v>1.1756</v>
      </c>
      <c r="E809">
        <v>1.5449999999999999</v>
      </c>
      <c r="F809" s="74"/>
      <c r="G809" s="74"/>
    </row>
    <row r="810" spans="1:7" x14ac:dyDescent="0.45">
      <c r="A810">
        <v>808.99999999999682</v>
      </c>
      <c r="B810">
        <v>1.2803</v>
      </c>
      <c r="C810">
        <v>1.2182999999999999</v>
      </c>
      <c r="D810">
        <v>1.1756</v>
      </c>
      <c r="E810">
        <v>1.5449999999999999</v>
      </c>
      <c r="F810" s="74"/>
      <c r="G810" s="74"/>
    </row>
    <row r="811" spans="1:7" x14ac:dyDescent="0.45">
      <c r="A811">
        <v>809.9999999999967</v>
      </c>
      <c r="B811">
        <v>1.2803</v>
      </c>
      <c r="C811">
        <v>1.2182999999999999</v>
      </c>
      <c r="D811">
        <v>1.1756</v>
      </c>
      <c r="E811">
        <v>1.5449999999999999</v>
      </c>
      <c r="F811" s="74"/>
      <c r="G811" s="74"/>
    </row>
    <row r="812" spans="1:7" x14ac:dyDescent="0.45">
      <c r="A812">
        <v>810.9999999999967</v>
      </c>
      <c r="B812">
        <v>1.2803</v>
      </c>
      <c r="C812">
        <v>1.2182999999999999</v>
      </c>
      <c r="D812">
        <v>1.1756</v>
      </c>
      <c r="E812">
        <v>1.5449999999999999</v>
      </c>
      <c r="F812" s="74"/>
      <c r="G812" s="74"/>
    </row>
    <row r="813" spans="1:7" x14ac:dyDescent="0.45">
      <c r="A813">
        <v>811.99999999999659</v>
      </c>
      <c r="B813">
        <v>1.2803</v>
      </c>
      <c r="C813">
        <v>1.2182999999999999</v>
      </c>
      <c r="D813">
        <v>1.1756</v>
      </c>
      <c r="E813">
        <v>1.5449999999999999</v>
      </c>
      <c r="F813" s="74"/>
      <c r="G813" s="74"/>
    </row>
    <row r="814" spans="1:7" x14ac:dyDescent="0.45">
      <c r="A814">
        <v>812.99999999999659</v>
      </c>
      <c r="B814">
        <v>1.2803</v>
      </c>
      <c r="C814">
        <v>1.2182999999999999</v>
      </c>
      <c r="D814">
        <v>1.1756</v>
      </c>
      <c r="E814">
        <v>1.5449999999999999</v>
      </c>
      <c r="F814" s="74"/>
      <c r="G814" s="74"/>
    </row>
    <row r="815" spans="1:7" x14ac:dyDescent="0.45">
      <c r="A815">
        <v>813.99999999999648</v>
      </c>
      <c r="B815">
        <v>1.2803</v>
      </c>
      <c r="C815">
        <v>1.2182999999999999</v>
      </c>
      <c r="D815">
        <v>1.1756</v>
      </c>
      <c r="E815">
        <v>1.5449999999999999</v>
      </c>
      <c r="F815" s="74"/>
      <c r="G815" s="74"/>
    </row>
    <row r="816" spans="1:7" x14ac:dyDescent="0.45">
      <c r="A816">
        <v>814.99999999999648</v>
      </c>
      <c r="B816">
        <v>1.2803</v>
      </c>
      <c r="C816">
        <v>1.2182999999999999</v>
      </c>
      <c r="D816">
        <v>1.1756</v>
      </c>
      <c r="E816">
        <v>1.5449999999999999</v>
      </c>
      <c r="F816" s="74"/>
      <c r="G816" s="74"/>
    </row>
    <row r="817" spans="1:7" x14ac:dyDescent="0.45">
      <c r="A817">
        <v>815.99999999999636</v>
      </c>
      <c r="B817">
        <v>1.2803</v>
      </c>
      <c r="C817">
        <v>1.2182999999999999</v>
      </c>
      <c r="D817">
        <v>1.1756</v>
      </c>
      <c r="E817">
        <v>1.5449999999999999</v>
      </c>
      <c r="F817" s="74"/>
      <c r="G817" s="74"/>
    </row>
    <row r="818" spans="1:7" x14ac:dyDescent="0.45">
      <c r="A818">
        <v>816.99999999999636</v>
      </c>
      <c r="B818">
        <v>1.2803</v>
      </c>
      <c r="C818">
        <v>1.2182999999999999</v>
      </c>
      <c r="D818">
        <v>1.1756</v>
      </c>
      <c r="E818">
        <v>1.5449999999999999</v>
      </c>
      <c r="F818" s="74"/>
      <c r="G818" s="74"/>
    </row>
    <row r="819" spans="1:7" x14ac:dyDescent="0.45">
      <c r="A819">
        <v>817.99999999999625</v>
      </c>
      <c r="B819">
        <v>1.2803</v>
      </c>
      <c r="C819">
        <v>1.2182999999999999</v>
      </c>
      <c r="D819">
        <v>1.1756</v>
      </c>
      <c r="E819">
        <v>1.5449999999999999</v>
      </c>
      <c r="F819" s="74"/>
      <c r="G819" s="74"/>
    </row>
    <row r="820" spans="1:7" x14ac:dyDescent="0.45">
      <c r="A820">
        <v>818.99999999999625</v>
      </c>
      <c r="B820">
        <v>1.2803</v>
      </c>
      <c r="C820">
        <v>1.2182999999999999</v>
      </c>
      <c r="D820">
        <v>1.1756</v>
      </c>
      <c r="E820">
        <v>1.5449999999999999</v>
      </c>
      <c r="F820" s="74"/>
      <c r="G820" s="74"/>
    </row>
    <row r="821" spans="1:7" x14ac:dyDescent="0.45">
      <c r="A821">
        <v>819.99999999999613</v>
      </c>
      <c r="B821">
        <v>1.2803</v>
      </c>
      <c r="C821">
        <v>1.2182999999999999</v>
      </c>
      <c r="D821">
        <v>1.1756</v>
      </c>
      <c r="E821">
        <v>1.5449999999999999</v>
      </c>
      <c r="F821" s="74"/>
      <c r="G821" s="74"/>
    </row>
    <row r="822" spans="1:7" x14ac:dyDescent="0.45">
      <c r="A822">
        <v>820.99999999999613</v>
      </c>
      <c r="B822">
        <v>1.2803</v>
      </c>
      <c r="C822">
        <v>1.2182999999999999</v>
      </c>
      <c r="D822">
        <v>1.1756</v>
      </c>
      <c r="E822">
        <v>1.5449999999999999</v>
      </c>
      <c r="F822" s="74"/>
      <c r="G822" s="74"/>
    </row>
    <row r="823" spans="1:7" x14ac:dyDescent="0.45">
      <c r="A823">
        <v>821.99999999999602</v>
      </c>
      <c r="B823">
        <v>1.2803</v>
      </c>
      <c r="C823">
        <v>1.2182999999999999</v>
      </c>
      <c r="D823">
        <v>1.1756</v>
      </c>
      <c r="E823">
        <v>1.5449999999999999</v>
      </c>
      <c r="F823" s="74"/>
      <c r="G823" s="74"/>
    </row>
    <row r="824" spans="1:7" x14ac:dyDescent="0.45">
      <c r="A824">
        <v>822.99999999999602</v>
      </c>
      <c r="B824">
        <v>1.2803</v>
      </c>
      <c r="C824">
        <v>1.2182999999999999</v>
      </c>
      <c r="D824">
        <v>1.1756</v>
      </c>
      <c r="E824">
        <v>1.5449999999999999</v>
      </c>
      <c r="F824" s="74"/>
      <c r="G824" s="74"/>
    </row>
    <row r="825" spans="1:7" x14ac:dyDescent="0.45">
      <c r="A825">
        <v>823.99999999999591</v>
      </c>
      <c r="B825">
        <v>1.2803</v>
      </c>
      <c r="C825">
        <v>1.2182999999999999</v>
      </c>
      <c r="D825">
        <v>1.1756</v>
      </c>
      <c r="E825">
        <v>1.5449999999999999</v>
      </c>
      <c r="F825" s="74"/>
      <c r="G825" s="74"/>
    </row>
    <row r="826" spans="1:7" x14ac:dyDescent="0.45">
      <c r="A826">
        <v>824.99999999999591</v>
      </c>
      <c r="B826">
        <v>1.2803</v>
      </c>
      <c r="C826">
        <v>1.2182999999999999</v>
      </c>
      <c r="D826">
        <v>1.1756</v>
      </c>
      <c r="E826">
        <v>1.5449999999999999</v>
      </c>
      <c r="F826" s="74"/>
      <c r="G826" s="74"/>
    </row>
    <row r="827" spans="1:7" x14ac:dyDescent="0.45">
      <c r="A827">
        <v>825.99999999999579</v>
      </c>
      <c r="B827">
        <v>1.2803</v>
      </c>
      <c r="C827">
        <v>1.2182999999999999</v>
      </c>
      <c r="D827">
        <v>1.1756</v>
      </c>
      <c r="E827">
        <v>1.5449999999999999</v>
      </c>
      <c r="F827" s="74"/>
      <c r="G827" s="74"/>
    </row>
    <row r="828" spans="1:7" x14ac:dyDescent="0.45">
      <c r="A828">
        <v>826.99999999999579</v>
      </c>
      <c r="B828">
        <v>1.2803</v>
      </c>
      <c r="C828">
        <v>1.2182999999999999</v>
      </c>
      <c r="D828">
        <v>1.1756</v>
      </c>
      <c r="E828">
        <v>1.5448</v>
      </c>
      <c r="F828" s="74"/>
      <c r="G828" s="74"/>
    </row>
    <row r="829" spans="1:7" x14ac:dyDescent="0.45">
      <c r="A829">
        <v>827.99999999999568</v>
      </c>
      <c r="B829">
        <v>1.2803</v>
      </c>
      <c r="C829">
        <v>1.2182999999999999</v>
      </c>
      <c r="D829">
        <v>1.1756</v>
      </c>
      <c r="E829">
        <v>1.5439000000000001</v>
      </c>
      <c r="F829" s="74"/>
      <c r="G829" s="74"/>
    </row>
    <row r="830" spans="1:7" x14ac:dyDescent="0.45">
      <c r="A830">
        <v>828.99999999999568</v>
      </c>
      <c r="B830">
        <v>1.2803</v>
      </c>
      <c r="C830">
        <v>1.2182999999999999</v>
      </c>
      <c r="D830">
        <v>1.1756</v>
      </c>
      <c r="E830">
        <v>1.5429999999999999</v>
      </c>
      <c r="F830" s="74"/>
      <c r="G830" s="74"/>
    </row>
    <row r="831" spans="1:7" x14ac:dyDescent="0.45">
      <c r="A831">
        <v>829.99999999999557</v>
      </c>
      <c r="B831">
        <v>1.2803</v>
      </c>
      <c r="C831">
        <v>1.2182999999999999</v>
      </c>
      <c r="D831">
        <v>1.1756</v>
      </c>
      <c r="E831">
        <v>1.5421</v>
      </c>
      <c r="F831" s="74"/>
      <c r="G831" s="74"/>
    </row>
    <row r="832" spans="1:7" x14ac:dyDescent="0.45">
      <c r="A832">
        <v>830.99999999999557</v>
      </c>
      <c r="B832">
        <v>1.2803</v>
      </c>
      <c r="C832">
        <v>1.2182999999999999</v>
      </c>
      <c r="D832">
        <v>1.1756</v>
      </c>
      <c r="E832">
        <v>1.5411999999999999</v>
      </c>
      <c r="F832" s="74"/>
      <c r="G832" s="74"/>
    </row>
    <row r="833" spans="1:7" x14ac:dyDescent="0.45">
      <c r="A833">
        <v>831.99999999999545</v>
      </c>
      <c r="B833">
        <v>1.2803</v>
      </c>
      <c r="C833">
        <v>1.2182999999999999</v>
      </c>
      <c r="D833">
        <v>1.1756</v>
      </c>
      <c r="E833">
        <v>1.5403</v>
      </c>
      <c r="F833" s="74"/>
      <c r="G833" s="74"/>
    </row>
    <row r="834" spans="1:7" x14ac:dyDescent="0.45">
      <c r="A834">
        <v>832.99999999999545</v>
      </c>
      <c r="B834">
        <v>1.2803</v>
      </c>
      <c r="C834">
        <v>1.2182999999999999</v>
      </c>
      <c r="D834">
        <v>1.1756</v>
      </c>
      <c r="E834">
        <v>1.5392999999999999</v>
      </c>
      <c r="F834" s="74"/>
      <c r="G834" s="74"/>
    </row>
    <row r="835" spans="1:7" x14ac:dyDescent="0.45">
      <c r="A835">
        <v>833.99999999999534</v>
      </c>
      <c r="B835">
        <v>1.2803</v>
      </c>
      <c r="C835">
        <v>1.2182999999999999</v>
      </c>
      <c r="D835">
        <v>1.1756</v>
      </c>
      <c r="E835">
        <v>1.5384</v>
      </c>
      <c r="F835" s="74"/>
      <c r="G835" s="74"/>
    </row>
    <row r="836" spans="1:7" x14ac:dyDescent="0.45">
      <c r="A836">
        <v>834.99999999999534</v>
      </c>
      <c r="B836">
        <v>1.2803</v>
      </c>
      <c r="C836">
        <v>1.2182999999999999</v>
      </c>
      <c r="D836">
        <v>1.1756</v>
      </c>
      <c r="E836">
        <v>1.5375000000000001</v>
      </c>
      <c r="F836" s="74"/>
      <c r="G836" s="74"/>
    </row>
    <row r="837" spans="1:7" x14ac:dyDescent="0.45">
      <c r="A837">
        <v>835.99999999999523</v>
      </c>
      <c r="B837">
        <v>1.2803</v>
      </c>
      <c r="C837">
        <v>1.2182999999999999</v>
      </c>
      <c r="D837">
        <v>1.1756</v>
      </c>
      <c r="E837">
        <v>1.5366</v>
      </c>
      <c r="F837" s="74"/>
      <c r="G837" s="74"/>
    </row>
    <row r="838" spans="1:7" x14ac:dyDescent="0.45">
      <c r="A838">
        <v>836.99999999999523</v>
      </c>
      <c r="B838">
        <v>1.2803</v>
      </c>
      <c r="C838">
        <v>1.2182999999999999</v>
      </c>
      <c r="D838">
        <v>1.1756</v>
      </c>
      <c r="E838">
        <v>1.5357000000000001</v>
      </c>
      <c r="F838" s="74"/>
      <c r="G838" s="74"/>
    </row>
    <row r="839" spans="1:7" x14ac:dyDescent="0.45">
      <c r="A839">
        <v>837.99999999999511</v>
      </c>
      <c r="B839">
        <v>1.2803</v>
      </c>
      <c r="C839">
        <v>1.2182999999999999</v>
      </c>
      <c r="D839">
        <v>1.1756</v>
      </c>
      <c r="E839">
        <v>1.5347999999999999</v>
      </c>
      <c r="F839" s="74"/>
      <c r="G839" s="74"/>
    </row>
    <row r="840" spans="1:7" x14ac:dyDescent="0.45">
      <c r="A840">
        <v>838.99999999999511</v>
      </c>
      <c r="B840">
        <v>1.2803</v>
      </c>
      <c r="C840">
        <v>1.2182999999999999</v>
      </c>
      <c r="D840">
        <v>1.1756</v>
      </c>
      <c r="E840">
        <v>1.5339</v>
      </c>
      <c r="F840" s="74"/>
      <c r="G840" s="74"/>
    </row>
    <row r="841" spans="1:7" x14ac:dyDescent="0.45">
      <c r="A841">
        <v>839.999999999995</v>
      </c>
      <c r="B841">
        <v>1.2803</v>
      </c>
      <c r="C841">
        <v>1.2182999999999999</v>
      </c>
      <c r="D841">
        <v>1.1756</v>
      </c>
      <c r="E841">
        <v>1.5328999999999999</v>
      </c>
      <c r="F841" s="74"/>
      <c r="G841" s="74"/>
    </row>
    <row r="842" spans="1:7" x14ac:dyDescent="0.45">
      <c r="A842">
        <v>840.999999999995</v>
      </c>
      <c r="B842">
        <v>1.2803</v>
      </c>
      <c r="C842">
        <v>1.2182999999999999</v>
      </c>
      <c r="D842">
        <v>1.1756</v>
      </c>
      <c r="E842">
        <v>1.532</v>
      </c>
      <c r="F842" s="74"/>
      <c r="G842" s="74"/>
    </row>
    <row r="843" spans="1:7" x14ac:dyDescent="0.45">
      <c r="A843">
        <v>841.99999999999488</v>
      </c>
      <c r="B843">
        <v>1.2803</v>
      </c>
      <c r="C843">
        <v>1.2182999999999999</v>
      </c>
      <c r="D843">
        <v>1.1756</v>
      </c>
      <c r="E843">
        <v>1.5310999999999999</v>
      </c>
      <c r="F843" s="74"/>
      <c r="G843" s="74"/>
    </row>
    <row r="844" spans="1:7" x14ac:dyDescent="0.45">
      <c r="A844">
        <v>842.99999999999488</v>
      </c>
      <c r="B844">
        <v>1.2803</v>
      </c>
      <c r="C844">
        <v>1.2182999999999999</v>
      </c>
      <c r="D844">
        <v>1.1756</v>
      </c>
      <c r="E844">
        <v>1.5302</v>
      </c>
      <c r="F844" s="74"/>
      <c r="G844" s="74"/>
    </row>
    <row r="845" spans="1:7" x14ac:dyDescent="0.45">
      <c r="A845">
        <v>843.99999999999477</v>
      </c>
      <c r="B845">
        <v>1.2803</v>
      </c>
      <c r="C845">
        <v>1.2182999999999999</v>
      </c>
      <c r="D845">
        <v>1.1756</v>
      </c>
      <c r="E845">
        <v>1.5293000000000001</v>
      </c>
      <c r="F845" s="74"/>
      <c r="G845" s="74"/>
    </row>
    <row r="846" spans="1:7" x14ac:dyDescent="0.45">
      <c r="A846">
        <v>844.99999999999477</v>
      </c>
      <c r="B846">
        <v>1.2803</v>
      </c>
      <c r="C846">
        <v>1.2182999999999999</v>
      </c>
      <c r="D846">
        <v>1.1756</v>
      </c>
      <c r="E846">
        <v>1.5283</v>
      </c>
      <c r="F846" s="74"/>
      <c r="G846" s="74"/>
    </row>
    <row r="847" spans="1:7" x14ac:dyDescent="0.45">
      <c r="A847">
        <v>845.99999999999466</v>
      </c>
      <c r="B847">
        <v>1.2803</v>
      </c>
      <c r="C847">
        <v>1.2182999999999999</v>
      </c>
      <c r="D847">
        <v>1.1756</v>
      </c>
      <c r="E847">
        <v>1.5274000000000001</v>
      </c>
      <c r="F847" s="74"/>
      <c r="G847" s="74"/>
    </row>
    <row r="848" spans="1:7" x14ac:dyDescent="0.45">
      <c r="A848">
        <v>846.99999999999466</v>
      </c>
      <c r="B848">
        <v>1.2803</v>
      </c>
      <c r="C848">
        <v>1.2182999999999999</v>
      </c>
      <c r="D848">
        <v>1.1756</v>
      </c>
      <c r="E848">
        <v>1.5265</v>
      </c>
      <c r="F848" s="74"/>
      <c r="G848" s="74"/>
    </row>
    <row r="849" spans="1:7" x14ac:dyDescent="0.45">
      <c r="A849">
        <v>847.99999999999454</v>
      </c>
      <c r="B849">
        <v>1.2803</v>
      </c>
      <c r="C849">
        <v>1.2182999999999999</v>
      </c>
      <c r="D849">
        <v>1.1756</v>
      </c>
      <c r="E849">
        <v>1.5255000000000001</v>
      </c>
      <c r="F849" s="74"/>
      <c r="G849" s="74"/>
    </row>
    <row r="850" spans="1:7" x14ac:dyDescent="0.45">
      <c r="A850">
        <v>848.99999999999454</v>
      </c>
      <c r="B850">
        <v>1.2803</v>
      </c>
      <c r="C850">
        <v>1.2182999999999999</v>
      </c>
      <c r="D850">
        <v>1.1756</v>
      </c>
      <c r="E850">
        <v>1.5246</v>
      </c>
      <c r="F850" s="74"/>
      <c r="G850" s="74"/>
    </row>
    <row r="851" spans="1:7" x14ac:dyDescent="0.45">
      <c r="A851">
        <v>849.99999999999443</v>
      </c>
      <c r="B851">
        <v>1.2803</v>
      </c>
      <c r="C851">
        <v>1.2182999999999999</v>
      </c>
      <c r="D851">
        <v>1.1756</v>
      </c>
      <c r="E851">
        <v>1.5237000000000001</v>
      </c>
      <c r="F851" s="74"/>
      <c r="G851" s="74"/>
    </row>
    <row r="852" spans="1:7" x14ac:dyDescent="0.45">
      <c r="A852">
        <v>850.99999999999443</v>
      </c>
      <c r="B852">
        <v>1.2803</v>
      </c>
      <c r="C852">
        <v>1.2182999999999999</v>
      </c>
      <c r="D852">
        <v>1.1756</v>
      </c>
      <c r="E852">
        <v>1.5227999999999999</v>
      </c>
      <c r="F852" s="74"/>
      <c r="G852" s="74"/>
    </row>
    <row r="853" spans="1:7" x14ac:dyDescent="0.45">
      <c r="A853">
        <v>851.99999999999432</v>
      </c>
      <c r="B853">
        <v>1.2803</v>
      </c>
      <c r="C853">
        <v>1.2182999999999999</v>
      </c>
      <c r="D853">
        <v>1.1756</v>
      </c>
      <c r="E853">
        <v>1.5218</v>
      </c>
      <c r="F853" s="74"/>
      <c r="G853" s="74"/>
    </row>
    <row r="854" spans="1:7" x14ac:dyDescent="0.45">
      <c r="A854">
        <v>852.99999999999432</v>
      </c>
      <c r="B854">
        <v>1.2803</v>
      </c>
      <c r="C854">
        <v>1.2182999999999999</v>
      </c>
      <c r="D854">
        <v>1.1756</v>
      </c>
      <c r="E854">
        <v>1.5208999999999999</v>
      </c>
      <c r="F854" s="74"/>
      <c r="G854" s="74"/>
    </row>
    <row r="855" spans="1:7" x14ac:dyDescent="0.45">
      <c r="A855">
        <v>853.9999999999942</v>
      </c>
      <c r="B855">
        <v>1.2803</v>
      </c>
      <c r="C855">
        <v>1.2182999999999999</v>
      </c>
      <c r="D855">
        <v>1.1756</v>
      </c>
      <c r="E855">
        <v>1.52</v>
      </c>
      <c r="F855" s="74"/>
      <c r="G855" s="74"/>
    </row>
    <row r="856" spans="1:7" x14ac:dyDescent="0.45">
      <c r="A856">
        <v>854.9999999999942</v>
      </c>
      <c r="B856">
        <v>1.2803</v>
      </c>
      <c r="C856">
        <v>1.2182999999999999</v>
      </c>
      <c r="D856">
        <v>1.1756</v>
      </c>
      <c r="E856">
        <v>1.5189999999999999</v>
      </c>
      <c r="F856" s="74"/>
      <c r="G856" s="74"/>
    </row>
    <row r="857" spans="1:7" x14ac:dyDescent="0.45">
      <c r="A857">
        <v>855.99999999999409</v>
      </c>
      <c r="B857">
        <v>1.2803</v>
      </c>
      <c r="C857">
        <v>1.2182999999999999</v>
      </c>
      <c r="D857">
        <v>1.1756</v>
      </c>
      <c r="E857">
        <v>1.5181</v>
      </c>
      <c r="F857" s="74"/>
      <c r="G857" s="74"/>
    </row>
    <row r="858" spans="1:7" x14ac:dyDescent="0.45">
      <c r="A858">
        <v>856.99999999999409</v>
      </c>
      <c r="B858">
        <v>1.2803</v>
      </c>
      <c r="C858">
        <v>1.2182999999999999</v>
      </c>
      <c r="D858">
        <v>1.1756</v>
      </c>
      <c r="E858">
        <v>1.5170999999999999</v>
      </c>
      <c r="F858" s="74"/>
      <c r="G858" s="74"/>
    </row>
    <row r="859" spans="1:7" x14ac:dyDescent="0.45">
      <c r="A859">
        <v>857.99999999999397</v>
      </c>
      <c r="B859">
        <v>1.2803</v>
      </c>
      <c r="C859">
        <v>1.2182999999999999</v>
      </c>
      <c r="D859">
        <v>1.1756</v>
      </c>
      <c r="E859">
        <v>1.5162</v>
      </c>
      <c r="F859" s="74"/>
      <c r="G859" s="74"/>
    </row>
    <row r="860" spans="1:7" x14ac:dyDescent="0.45">
      <c r="A860">
        <v>858.99999999999397</v>
      </c>
      <c r="B860">
        <v>1.2803</v>
      </c>
      <c r="C860">
        <v>1.2182999999999999</v>
      </c>
      <c r="D860">
        <v>1.1756</v>
      </c>
      <c r="E860">
        <v>1.5153000000000001</v>
      </c>
      <c r="F860" s="74"/>
      <c r="G860" s="74"/>
    </row>
    <row r="861" spans="1:7" x14ac:dyDescent="0.45">
      <c r="A861">
        <v>859.99999999999386</v>
      </c>
      <c r="B861">
        <v>1.2803</v>
      </c>
      <c r="C861">
        <v>1.2182999999999999</v>
      </c>
      <c r="D861">
        <v>1.1756</v>
      </c>
      <c r="E861">
        <v>1.5143</v>
      </c>
      <c r="F861" s="74"/>
      <c r="G861" s="74"/>
    </row>
    <row r="862" spans="1:7" x14ac:dyDescent="0.45">
      <c r="A862">
        <v>860.99999999999386</v>
      </c>
      <c r="B862">
        <v>1.2803</v>
      </c>
      <c r="C862">
        <v>1.2182999999999999</v>
      </c>
      <c r="D862">
        <v>1.1756</v>
      </c>
      <c r="E862">
        <v>1.5134000000000001</v>
      </c>
      <c r="F862" s="74"/>
      <c r="G862" s="74"/>
    </row>
    <row r="863" spans="1:7" x14ac:dyDescent="0.45">
      <c r="A863">
        <v>861.99999999999375</v>
      </c>
      <c r="B863">
        <v>1.2803</v>
      </c>
      <c r="C863">
        <v>1.2182999999999999</v>
      </c>
      <c r="D863">
        <v>1.1756</v>
      </c>
      <c r="E863">
        <v>1.5124</v>
      </c>
      <c r="F863" s="74"/>
      <c r="G863" s="74"/>
    </row>
    <row r="864" spans="1:7" x14ac:dyDescent="0.45">
      <c r="A864">
        <v>862.99999999999375</v>
      </c>
      <c r="B864">
        <v>1.2803</v>
      </c>
      <c r="C864">
        <v>1.2182999999999999</v>
      </c>
      <c r="D864">
        <v>1.1756</v>
      </c>
      <c r="E864">
        <v>1.5115000000000001</v>
      </c>
      <c r="F864" s="74"/>
      <c r="G864" s="74"/>
    </row>
    <row r="865" spans="1:7" x14ac:dyDescent="0.45">
      <c r="A865">
        <v>863.99999999999363</v>
      </c>
      <c r="B865">
        <v>1.2803</v>
      </c>
      <c r="C865">
        <v>1.2182999999999999</v>
      </c>
      <c r="D865">
        <v>1.1756</v>
      </c>
      <c r="E865">
        <v>1.5105999999999999</v>
      </c>
      <c r="F865" s="74"/>
      <c r="G865" s="74"/>
    </row>
    <row r="866" spans="1:7" x14ac:dyDescent="0.45">
      <c r="A866">
        <v>864.99999999999363</v>
      </c>
      <c r="B866">
        <v>1.2803</v>
      </c>
      <c r="C866">
        <v>1.2182999999999999</v>
      </c>
      <c r="D866">
        <v>1.1756</v>
      </c>
      <c r="E866">
        <v>1.5096000000000001</v>
      </c>
      <c r="F866" s="74"/>
      <c r="G866" s="74"/>
    </row>
    <row r="867" spans="1:7" x14ac:dyDescent="0.45">
      <c r="A867">
        <v>865.99999999999352</v>
      </c>
      <c r="B867">
        <v>1.2803</v>
      </c>
      <c r="C867">
        <v>1.2182999999999999</v>
      </c>
      <c r="D867">
        <v>1.1756</v>
      </c>
      <c r="E867">
        <v>1.5086999999999999</v>
      </c>
      <c r="F867" s="74"/>
      <c r="G867" s="74"/>
    </row>
    <row r="868" spans="1:7" x14ac:dyDescent="0.45">
      <c r="A868">
        <v>866.99999999999352</v>
      </c>
      <c r="B868">
        <v>1.2803</v>
      </c>
      <c r="C868">
        <v>1.2182999999999999</v>
      </c>
      <c r="D868">
        <v>1.1756</v>
      </c>
      <c r="E868">
        <v>1.5077</v>
      </c>
      <c r="F868" s="74"/>
      <c r="G868" s="74"/>
    </row>
    <row r="869" spans="1:7" x14ac:dyDescent="0.45">
      <c r="A869">
        <v>867.99999999999341</v>
      </c>
      <c r="B869">
        <v>1.2803</v>
      </c>
      <c r="C869">
        <v>1.2182999999999999</v>
      </c>
      <c r="D869">
        <v>1.1756</v>
      </c>
      <c r="E869">
        <v>1.5067999999999999</v>
      </c>
      <c r="F869" s="74"/>
      <c r="G869" s="74"/>
    </row>
    <row r="870" spans="1:7" x14ac:dyDescent="0.45">
      <c r="A870">
        <v>868.99999999999341</v>
      </c>
      <c r="B870">
        <v>1.2803</v>
      </c>
      <c r="C870">
        <v>1.2182999999999999</v>
      </c>
      <c r="D870">
        <v>1.1756</v>
      </c>
      <c r="E870">
        <v>1.5058</v>
      </c>
      <c r="F870" s="74"/>
      <c r="G870" s="74"/>
    </row>
    <row r="871" spans="1:7" x14ac:dyDescent="0.45">
      <c r="A871">
        <v>869.99999999999329</v>
      </c>
      <c r="B871">
        <v>1.2803</v>
      </c>
      <c r="C871">
        <v>1.2182999999999999</v>
      </c>
      <c r="D871">
        <v>1.1756</v>
      </c>
      <c r="E871">
        <v>1.5048999999999999</v>
      </c>
      <c r="F871" s="74"/>
      <c r="G871" s="74"/>
    </row>
    <row r="872" spans="1:7" x14ac:dyDescent="0.45">
      <c r="A872">
        <v>870.99999999999329</v>
      </c>
      <c r="B872">
        <v>1.2803</v>
      </c>
      <c r="C872">
        <v>1.2182999999999999</v>
      </c>
      <c r="D872">
        <v>1.1756</v>
      </c>
      <c r="E872">
        <v>1.5039</v>
      </c>
      <c r="F872" s="74"/>
      <c r="G872" s="74"/>
    </row>
    <row r="873" spans="1:7" x14ac:dyDescent="0.45">
      <c r="A873">
        <v>871.99999999999318</v>
      </c>
      <c r="B873">
        <v>1.2803</v>
      </c>
      <c r="C873">
        <v>1.2182999999999999</v>
      </c>
      <c r="D873">
        <v>1.1756</v>
      </c>
      <c r="E873">
        <v>1.5029999999999999</v>
      </c>
      <c r="F873" s="74"/>
      <c r="G873" s="74"/>
    </row>
    <row r="874" spans="1:7" x14ac:dyDescent="0.45">
      <c r="A874">
        <v>872.99999999999318</v>
      </c>
      <c r="B874">
        <v>1.2803</v>
      </c>
      <c r="C874">
        <v>1.2182999999999999</v>
      </c>
      <c r="D874">
        <v>1.1756</v>
      </c>
      <c r="E874">
        <v>1.502</v>
      </c>
      <c r="F874" s="74"/>
      <c r="G874" s="74"/>
    </row>
    <row r="875" spans="1:7" x14ac:dyDescent="0.45">
      <c r="A875">
        <v>873.99999999999307</v>
      </c>
      <c r="B875">
        <v>1.2803</v>
      </c>
      <c r="C875">
        <v>1.2182999999999999</v>
      </c>
      <c r="D875">
        <v>1.1756</v>
      </c>
      <c r="E875">
        <v>1.5011000000000001</v>
      </c>
      <c r="F875" s="74"/>
      <c r="G875" s="74"/>
    </row>
    <row r="876" spans="1:7" x14ac:dyDescent="0.45">
      <c r="A876">
        <v>874.99999999999307</v>
      </c>
      <c r="B876">
        <v>1.2803</v>
      </c>
      <c r="C876">
        <v>1.2182999999999999</v>
      </c>
      <c r="D876">
        <v>1.1756</v>
      </c>
      <c r="E876">
        <v>1.5001</v>
      </c>
      <c r="F876" s="74"/>
      <c r="G876" s="74"/>
    </row>
    <row r="877" spans="1:7" x14ac:dyDescent="0.45">
      <c r="A877">
        <v>875.99999999999295</v>
      </c>
      <c r="B877">
        <v>1.2803</v>
      </c>
      <c r="C877">
        <v>1.2182999999999999</v>
      </c>
      <c r="D877">
        <v>1.1756</v>
      </c>
      <c r="E877">
        <v>1.4992000000000001</v>
      </c>
      <c r="F877" s="74"/>
      <c r="G877" s="74"/>
    </row>
    <row r="878" spans="1:7" x14ac:dyDescent="0.45">
      <c r="A878">
        <v>876.99999999999295</v>
      </c>
      <c r="B878">
        <v>1.2803</v>
      </c>
      <c r="C878">
        <v>1.2182999999999999</v>
      </c>
      <c r="D878">
        <v>1.1756</v>
      </c>
      <c r="E878">
        <v>1.4982</v>
      </c>
      <c r="F878" s="74"/>
      <c r="G878" s="74"/>
    </row>
    <row r="879" spans="1:7" x14ac:dyDescent="0.45">
      <c r="A879">
        <v>877.99999999999284</v>
      </c>
      <c r="B879">
        <v>1.2803</v>
      </c>
      <c r="C879">
        <v>1.2182999999999999</v>
      </c>
      <c r="D879">
        <v>1.1756</v>
      </c>
      <c r="E879">
        <v>1.4973000000000001</v>
      </c>
      <c r="F879" s="74"/>
      <c r="G879" s="74"/>
    </row>
    <row r="880" spans="1:7" x14ac:dyDescent="0.45">
      <c r="A880">
        <v>878.99999999999284</v>
      </c>
      <c r="B880">
        <v>1.2803</v>
      </c>
      <c r="C880">
        <v>1.2182999999999999</v>
      </c>
      <c r="D880">
        <v>1.1756</v>
      </c>
      <c r="E880">
        <v>1.4963</v>
      </c>
      <c r="F880" s="74"/>
      <c r="G880" s="74"/>
    </row>
    <row r="881" spans="1:7" x14ac:dyDescent="0.45">
      <c r="A881">
        <v>879.99999999999272</v>
      </c>
      <c r="B881">
        <v>1.2803</v>
      </c>
      <c r="C881">
        <v>1.2182999999999999</v>
      </c>
      <c r="D881">
        <v>1.1756</v>
      </c>
      <c r="E881">
        <v>1.4954000000000001</v>
      </c>
      <c r="F881" s="74"/>
      <c r="G881" s="74"/>
    </row>
    <row r="882" spans="1:7" x14ac:dyDescent="0.45">
      <c r="A882">
        <v>880.99999999999272</v>
      </c>
      <c r="B882">
        <v>1.2803</v>
      </c>
      <c r="C882">
        <v>1.2182999999999999</v>
      </c>
      <c r="D882">
        <v>1.1756</v>
      </c>
      <c r="E882">
        <v>1.4944</v>
      </c>
      <c r="F882" s="74"/>
      <c r="G882" s="74"/>
    </row>
    <row r="883" spans="1:7" x14ac:dyDescent="0.45">
      <c r="A883">
        <v>881.99999999999261</v>
      </c>
      <c r="B883">
        <v>1.2803</v>
      </c>
      <c r="C883">
        <v>1.2182999999999999</v>
      </c>
      <c r="D883">
        <v>1.1756</v>
      </c>
      <c r="E883">
        <v>1.4934000000000001</v>
      </c>
      <c r="F883" s="74"/>
      <c r="G883" s="74"/>
    </row>
    <row r="884" spans="1:7" x14ac:dyDescent="0.45">
      <c r="A884">
        <v>882.99999999999261</v>
      </c>
      <c r="B884">
        <v>1.2803</v>
      </c>
      <c r="C884">
        <v>1.2182999999999999</v>
      </c>
      <c r="D884">
        <v>1.1756</v>
      </c>
      <c r="E884">
        <v>1.4924999999999999</v>
      </c>
      <c r="F884" s="74"/>
      <c r="G884" s="74"/>
    </row>
    <row r="885" spans="1:7" x14ac:dyDescent="0.45">
      <c r="A885">
        <v>883.9999999999925</v>
      </c>
      <c r="B885">
        <v>1.2803</v>
      </c>
      <c r="C885">
        <v>1.2182999999999999</v>
      </c>
      <c r="D885">
        <v>1.1756</v>
      </c>
      <c r="E885">
        <v>1.4915</v>
      </c>
      <c r="F885" s="74"/>
      <c r="G885" s="74"/>
    </row>
    <row r="886" spans="1:7" x14ac:dyDescent="0.45">
      <c r="A886">
        <v>884.9999999999925</v>
      </c>
      <c r="B886">
        <v>1.2803</v>
      </c>
      <c r="C886">
        <v>1.2182999999999999</v>
      </c>
      <c r="D886">
        <v>1.1756</v>
      </c>
      <c r="E886">
        <v>1.4905999999999999</v>
      </c>
      <c r="F886" s="74"/>
      <c r="G886" s="74"/>
    </row>
    <row r="887" spans="1:7" x14ac:dyDescent="0.45">
      <c r="A887">
        <v>885.99999999999238</v>
      </c>
      <c r="B887">
        <v>1.2803</v>
      </c>
      <c r="C887">
        <v>1.2182999999999999</v>
      </c>
      <c r="D887">
        <v>1.1756</v>
      </c>
      <c r="E887">
        <v>1.4896</v>
      </c>
      <c r="F887" s="74"/>
      <c r="G887" s="74"/>
    </row>
    <row r="888" spans="1:7" x14ac:dyDescent="0.45">
      <c r="A888">
        <v>886.99999999999238</v>
      </c>
      <c r="B888">
        <v>1.2803</v>
      </c>
      <c r="C888">
        <v>1.2182999999999999</v>
      </c>
      <c r="D888">
        <v>1.1756</v>
      </c>
      <c r="E888">
        <v>1.4885999999999999</v>
      </c>
      <c r="F888" s="74"/>
      <c r="G888" s="74"/>
    </row>
    <row r="889" spans="1:7" x14ac:dyDescent="0.45">
      <c r="A889">
        <v>887.99999999999227</v>
      </c>
      <c r="B889">
        <v>1.2803</v>
      </c>
      <c r="C889">
        <v>1.2182999999999999</v>
      </c>
      <c r="D889">
        <v>1.1756</v>
      </c>
      <c r="E889">
        <v>1.4877</v>
      </c>
      <c r="F889" s="74"/>
      <c r="G889" s="74"/>
    </row>
    <row r="890" spans="1:7" x14ac:dyDescent="0.45">
      <c r="A890">
        <v>888.99999999999227</v>
      </c>
      <c r="B890">
        <v>1.2803</v>
      </c>
      <c r="C890">
        <v>1.2182999999999999</v>
      </c>
      <c r="D890">
        <v>1.1756</v>
      </c>
      <c r="E890">
        <v>1.4866999999999999</v>
      </c>
      <c r="F890" s="74"/>
      <c r="G890" s="74"/>
    </row>
    <row r="891" spans="1:7" x14ac:dyDescent="0.45">
      <c r="A891">
        <v>889.99999999999216</v>
      </c>
      <c r="B891">
        <v>1.2803</v>
      </c>
      <c r="C891">
        <v>1.2182999999999999</v>
      </c>
      <c r="D891">
        <v>1.1756</v>
      </c>
      <c r="E891">
        <v>1.4858</v>
      </c>
      <c r="F891" s="74"/>
      <c r="G891" s="74"/>
    </row>
    <row r="892" spans="1:7" x14ac:dyDescent="0.45">
      <c r="A892">
        <v>890.99999999999216</v>
      </c>
      <c r="B892">
        <v>1.2803</v>
      </c>
      <c r="C892">
        <v>1.2182999999999999</v>
      </c>
      <c r="D892">
        <v>1.1756</v>
      </c>
      <c r="E892">
        <v>1.4847999999999999</v>
      </c>
      <c r="F892" s="74"/>
      <c r="G892" s="74"/>
    </row>
    <row r="893" spans="1:7" x14ac:dyDescent="0.45">
      <c r="A893">
        <v>891.99999999999204</v>
      </c>
      <c r="B893">
        <v>1.2803</v>
      </c>
      <c r="C893">
        <v>1.2182999999999999</v>
      </c>
      <c r="D893">
        <v>1.1756</v>
      </c>
      <c r="E893">
        <v>1.4838</v>
      </c>
      <c r="F893" s="74"/>
      <c r="G893" s="74"/>
    </row>
    <row r="894" spans="1:7" x14ac:dyDescent="0.45">
      <c r="A894">
        <v>892.99999999999204</v>
      </c>
      <c r="B894">
        <v>1.2803</v>
      </c>
      <c r="C894">
        <v>1.2182999999999999</v>
      </c>
      <c r="D894">
        <v>1.1756</v>
      </c>
      <c r="E894">
        <v>1.4829000000000001</v>
      </c>
      <c r="F894" s="74"/>
      <c r="G894" s="74"/>
    </row>
    <row r="895" spans="1:7" x14ac:dyDescent="0.45">
      <c r="A895">
        <v>893.99999999999193</v>
      </c>
      <c r="B895">
        <v>1.2803</v>
      </c>
      <c r="C895">
        <v>1.2182999999999999</v>
      </c>
      <c r="D895">
        <v>1.1756</v>
      </c>
      <c r="E895">
        <v>1.4819</v>
      </c>
      <c r="F895" s="74"/>
      <c r="G895" s="74"/>
    </row>
    <row r="896" spans="1:7" x14ac:dyDescent="0.45">
      <c r="A896">
        <v>894.99999999999193</v>
      </c>
      <c r="B896">
        <v>1.2803</v>
      </c>
      <c r="C896">
        <v>1.2182999999999999</v>
      </c>
      <c r="D896">
        <v>1.1756</v>
      </c>
      <c r="E896">
        <v>1.4809000000000001</v>
      </c>
      <c r="F896" s="74"/>
      <c r="G896" s="74"/>
    </row>
    <row r="897" spans="1:7" x14ac:dyDescent="0.45">
      <c r="A897">
        <v>895.99999999999181</v>
      </c>
      <c r="B897">
        <v>1.2803</v>
      </c>
      <c r="C897">
        <v>1.2182999999999999</v>
      </c>
      <c r="D897">
        <v>1.1756</v>
      </c>
      <c r="E897">
        <v>1.48</v>
      </c>
      <c r="F897" s="74"/>
      <c r="G897" s="74"/>
    </row>
    <row r="898" spans="1:7" x14ac:dyDescent="0.45">
      <c r="A898">
        <v>896.99999999999181</v>
      </c>
      <c r="B898">
        <v>1.2803</v>
      </c>
      <c r="C898">
        <v>1.2182999999999999</v>
      </c>
      <c r="D898">
        <v>1.1756</v>
      </c>
      <c r="E898">
        <v>1.4790000000000001</v>
      </c>
      <c r="F898" s="74"/>
      <c r="G898" s="74"/>
    </row>
    <row r="899" spans="1:7" x14ac:dyDescent="0.45">
      <c r="A899">
        <v>897.9999999999917</v>
      </c>
      <c r="B899">
        <v>1.2803</v>
      </c>
      <c r="C899">
        <v>1.2182999999999999</v>
      </c>
      <c r="D899">
        <v>1.1756</v>
      </c>
      <c r="E899">
        <v>1.478</v>
      </c>
      <c r="F899" s="74"/>
      <c r="G899" s="74"/>
    </row>
    <row r="900" spans="1:7" x14ac:dyDescent="0.45">
      <c r="A900">
        <v>898.9999999999917</v>
      </c>
      <c r="B900">
        <v>1.2803</v>
      </c>
      <c r="C900">
        <v>1.2182999999999999</v>
      </c>
      <c r="D900">
        <v>1.1756</v>
      </c>
      <c r="E900">
        <v>1.4771000000000001</v>
      </c>
      <c r="F900" s="74"/>
      <c r="G900" s="74"/>
    </row>
    <row r="901" spans="1:7" x14ac:dyDescent="0.45">
      <c r="A901">
        <v>899.99999999999159</v>
      </c>
      <c r="B901">
        <v>1.2803</v>
      </c>
      <c r="C901">
        <v>1.2182999999999999</v>
      </c>
      <c r="D901">
        <v>1.1756</v>
      </c>
      <c r="E901">
        <v>1.4761</v>
      </c>
      <c r="F901" s="74"/>
      <c r="G901" s="74"/>
    </row>
    <row r="902" spans="1:7" x14ac:dyDescent="0.45">
      <c r="A902">
        <v>900.99999999999159</v>
      </c>
      <c r="B902">
        <v>1.2803</v>
      </c>
      <c r="C902">
        <v>1.2182999999999999</v>
      </c>
      <c r="D902">
        <v>1.1756</v>
      </c>
      <c r="E902">
        <v>1.4752000000000001</v>
      </c>
      <c r="F902" s="74"/>
      <c r="G902" s="74"/>
    </row>
    <row r="903" spans="1:7" x14ac:dyDescent="0.45">
      <c r="A903">
        <v>901.99999999999147</v>
      </c>
      <c r="B903">
        <v>1.2803</v>
      </c>
      <c r="C903">
        <v>1.2182999999999999</v>
      </c>
      <c r="D903">
        <v>1.1756</v>
      </c>
      <c r="E903">
        <v>1.4742</v>
      </c>
      <c r="F903" s="74"/>
      <c r="G903" s="74"/>
    </row>
    <row r="904" spans="1:7" x14ac:dyDescent="0.45">
      <c r="A904">
        <v>902.99999999999147</v>
      </c>
      <c r="B904">
        <v>1.2803</v>
      </c>
      <c r="C904">
        <v>1.2182999999999999</v>
      </c>
      <c r="D904">
        <v>1.1756</v>
      </c>
      <c r="E904">
        <v>1.4732000000000001</v>
      </c>
      <c r="F904" s="74"/>
      <c r="G904" s="74"/>
    </row>
    <row r="905" spans="1:7" x14ac:dyDescent="0.45">
      <c r="A905">
        <v>903.99999999999136</v>
      </c>
      <c r="B905">
        <v>1.2803</v>
      </c>
      <c r="C905">
        <v>1.2182999999999999</v>
      </c>
      <c r="D905">
        <v>1.1756</v>
      </c>
      <c r="E905">
        <v>1.4722</v>
      </c>
      <c r="F905" s="74"/>
      <c r="G905" s="74"/>
    </row>
    <row r="906" spans="1:7" x14ac:dyDescent="0.45">
      <c r="A906">
        <v>904.99999999999136</v>
      </c>
      <c r="B906">
        <v>1.2803</v>
      </c>
      <c r="C906">
        <v>1.2182999999999999</v>
      </c>
      <c r="D906">
        <v>1.1756</v>
      </c>
      <c r="E906">
        <v>1.4713000000000001</v>
      </c>
      <c r="F906" s="74"/>
      <c r="G906" s="74"/>
    </row>
    <row r="907" spans="1:7" x14ac:dyDescent="0.45">
      <c r="A907">
        <v>905.99999999999125</v>
      </c>
      <c r="B907">
        <v>1.2803</v>
      </c>
      <c r="C907">
        <v>1.2182999999999999</v>
      </c>
      <c r="D907">
        <v>1.1756</v>
      </c>
      <c r="E907">
        <v>1.4702999999999999</v>
      </c>
      <c r="F907" s="74"/>
      <c r="G907" s="74"/>
    </row>
    <row r="908" spans="1:7" x14ac:dyDescent="0.45">
      <c r="A908">
        <v>906.99999999999125</v>
      </c>
      <c r="B908">
        <v>1.2803</v>
      </c>
      <c r="C908">
        <v>1.2182999999999999</v>
      </c>
      <c r="D908">
        <v>1.1756</v>
      </c>
      <c r="E908">
        <v>1.4693000000000001</v>
      </c>
      <c r="F908" s="74"/>
      <c r="G908" s="74"/>
    </row>
    <row r="909" spans="1:7" x14ac:dyDescent="0.45">
      <c r="A909">
        <v>907.99999999999113</v>
      </c>
      <c r="B909">
        <v>1.2803</v>
      </c>
      <c r="C909">
        <v>1.2182999999999999</v>
      </c>
      <c r="D909">
        <v>1.1756</v>
      </c>
      <c r="E909">
        <v>1.4683999999999999</v>
      </c>
      <c r="F909" s="74"/>
      <c r="G909" s="74"/>
    </row>
    <row r="910" spans="1:7" x14ac:dyDescent="0.45">
      <c r="A910">
        <v>908.99999999999113</v>
      </c>
      <c r="B910">
        <v>1.2803</v>
      </c>
      <c r="C910">
        <v>1.2182999999999999</v>
      </c>
      <c r="D910">
        <v>1.1756</v>
      </c>
      <c r="E910">
        <v>1.4674</v>
      </c>
      <c r="F910" s="74"/>
      <c r="G910" s="74"/>
    </row>
    <row r="911" spans="1:7" x14ac:dyDescent="0.45">
      <c r="A911">
        <v>909.99999999999102</v>
      </c>
      <c r="B911">
        <v>1.2803</v>
      </c>
      <c r="C911">
        <v>1.2182999999999999</v>
      </c>
      <c r="D911">
        <v>1.1756</v>
      </c>
      <c r="E911">
        <v>1.4663999999999999</v>
      </c>
      <c r="F911" s="74"/>
      <c r="G911" s="74"/>
    </row>
    <row r="912" spans="1:7" x14ac:dyDescent="0.45">
      <c r="A912">
        <v>910.99999999999102</v>
      </c>
      <c r="B912">
        <v>1.2626999999999999</v>
      </c>
      <c r="C912">
        <v>1.2182999999999999</v>
      </c>
      <c r="D912">
        <v>1.1645000000000001</v>
      </c>
      <c r="E912">
        <v>1.4655</v>
      </c>
      <c r="F912" s="74"/>
      <c r="G912" s="74"/>
    </row>
    <row r="913" spans="1:7" x14ac:dyDescent="0.45">
      <c r="A913">
        <v>911.99999999999091</v>
      </c>
      <c r="B913">
        <v>1.2626999999999999</v>
      </c>
      <c r="C913">
        <v>1.2182999999999999</v>
      </c>
      <c r="D913">
        <v>1.1645000000000001</v>
      </c>
      <c r="E913">
        <v>1.4644999999999999</v>
      </c>
      <c r="F913" s="74"/>
      <c r="G913" s="74"/>
    </row>
    <row r="914" spans="1:7" x14ac:dyDescent="0.45">
      <c r="A914">
        <v>912.99999999999091</v>
      </c>
      <c r="B914">
        <v>1.2626999999999999</v>
      </c>
      <c r="C914">
        <v>1.2182999999999999</v>
      </c>
      <c r="D914">
        <v>1.1645000000000001</v>
      </c>
      <c r="E914">
        <v>1.4635</v>
      </c>
      <c r="F914" s="74"/>
      <c r="G914" s="74"/>
    </row>
    <row r="915" spans="1:7" x14ac:dyDescent="0.45">
      <c r="A915">
        <v>913.99999999999079</v>
      </c>
      <c r="B915">
        <v>1.2626999999999999</v>
      </c>
      <c r="C915">
        <v>1.2182999999999999</v>
      </c>
      <c r="D915">
        <v>1.1645000000000001</v>
      </c>
      <c r="E915">
        <v>1.4625999999999999</v>
      </c>
      <c r="F915" s="74"/>
      <c r="G915" s="74"/>
    </row>
    <row r="916" spans="1:7" x14ac:dyDescent="0.45">
      <c r="A916">
        <v>914.99999999999079</v>
      </c>
      <c r="B916">
        <v>1.2626999999999999</v>
      </c>
      <c r="C916">
        <v>1.2182999999999999</v>
      </c>
      <c r="D916">
        <v>1.1645000000000001</v>
      </c>
      <c r="E916">
        <v>1.4616</v>
      </c>
      <c r="F916" s="74"/>
      <c r="G916" s="74"/>
    </row>
    <row r="917" spans="1:7" x14ac:dyDescent="0.45">
      <c r="A917">
        <v>915.99999999999068</v>
      </c>
      <c r="B917">
        <v>1.2626999999999999</v>
      </c>
      <c r="C917">
        <v>1.2182999999999999</v>
      </c>
      <c r="D917">
        <v>1.1645000000000001</v>
      </c>
      <c r="E917">
        <v>1.4605999999999999</v>
      </c>
      <c r="F917" s="74"/>
      <c r="G917" s="74"/>
    </row>
    <row r="918" spans="1:7" x14ac:dyDescent="0.45">
      <c r="A918">
        <v>916.99999999999068</v>
      </c>
      <c r="B918">
        <v>1.2626999999999999</v>
      </c>
      <c r="C918">
        <v>1.2182999999999999</v>
      </c>
      <c r="D918">
        <v>1.1645000000000001</v>
      </c>
      <c r="E918">
        <v>1.4596</v>
      </c>
      <c r="F918" s="74"/>
      <c r="G918" s="74"/>
    </row>
    <row r="919" spans="1:7" x14ac:dyDescent="0.45">
      <c r="A919">
        <v>917.99999999999056</v>
      </c>
      <c r="B919">
        <v>1.2626999999999999</v>
      </c>
      <c r="C919">
        <v>1.2182999999999999</v>
      </c>
      <c r="D919">
        <v>1.1645000000000001</v>
      </c>
      <c r="E919">
        <v>1.4587000000000001</v>
      </c>
      <c r="F919" s="74"/>
      <c r="G919" s="74"/>
    </row>
    <row r="920" spans="1:7" x14ac:dyDescent="0.45">
      <c r="A920">
        <v>918.99999999999056</v>
      </c>
      <c r="B920">
        <v>1.2626999999999999</v>
      </c>
      <c r="C920">
        <v>1.2182999999999999</v>
      </c>
      <c r="D920">
        <v>1.1645000000000001</v>
      </c>
      <c r="E920">
        <v>1.4577</v>
      </c>
      <c r="F920" s="74"/>
      <c r="G920" s="74"/>
    </row>
    <row r="921" spans="1:7" x14ac:dyDescent="0.45">
      <c r="A921">
        <v>919.99999999999045</v>
      </c>
      <c r="B921">
        <v>1.2626999999999999</v>
      </c>
      <c r="C921">
        <v>1.2182999999999999</v>
      </c>
      <c r="D921">
        <v>1.1645000000000001</v>
      </c>
      <c r="E921">
        <v>1.4567000000000001</v>
      </c>
      <c r="F921" s="74"/>
      <c r="G921" s="74"/>
    </row>
    <row r="922" spans="1:7" x14ac:dyDescent="0.45">
      <c r="A922">
        <v>920.99999999999045</v>
      </c>
      <c r="B922">
        <v>1.2455000000000001</v>
      </c>
      <c r="C922">
        <v>1.2182999999999999</v>
      </c>
      <c r="D922">
        <v>1.1556999999999999</v>
      </c>
      <c r="E922">
        <v>1.4558</v>
      </c>
      <c r="F922" s="74"/>
      <c r="G922" s="74"/>
    </row>
    <row r="923" spans="1:7" x14ac:dyDescent="0.45">
      <c r="A923">
        <v>921.99999999999034</v>
      </c>
      <c r="B923">
        <v>1.2455000000000001</v>
      </c>
      <c r="C923">
        <v>1.2182999999999999</v>
      </c>
      <c r="D923">
        <v>1.1556999999999999</v>
      </c>
      <c r="E923">
        <v>1.4548000000000001</v>
      </c>
      <c r="F923" s="74"/>
      <c r="G923" s="74"/>
    </row>
    <row r="924" spans="1:7" x14ac:dyDescent="0.45">
      <c r="A924">
        <v>922.99999999999034</v>
      </c>
      <c r="B924">
        <v>1.2455000000000001</v>
      </c>
      <c r="C924">
        <v>1.2182999999999999</v>
      </c>
      <c r="D924">
        <v>1.1556999999999999</v>
      </c>
      <c r="E924">
        <v>1.4538</v>
      </c>
      <c r="F924" s="74"/>
      <c r="G924" s="74"/>
    </row>
    <row r="925" spans="1:7" x14ac:dyDescent="0.45">
      <c r="A925">
        <v>923.99999999999022</v>
      </c>
      <c r="B925">
        <v>1.2455000000000001</v>
      </c>
      <c r="C925">
        <v>1.2182999999999999</v>
      </c>
      <c r="D925">
        <v>1.1556999999999999</v>
      </c>
      <c r="E925">
        <v>1.4528000000000001</v>
      </c>
      <c r="F925" s="74"/>
      <c r="G925" s="74"/>
    </row>
    <row r="926" spans="1:7" x14ac:dyDescent="0.45">
      <c r="A926">
        <v>924.99999999999022</v>
      </c>
      <c r="B926">
        <v>1.2455000000000001</v>
      </c>
      <c r="C926">
        <v>1.2182999999999999</v>
      </c>
      <c r="D926">
        <v>1.1556999999999999</v>
      </c>
      <c r="E926">
        <v>1.4519</v>
      </c>
      <c r="F926" s="74"/>
      <c r="G926" s="74"/>
    </row>
    <row r="927" spans="1:7" x14ac:dyDescent="0.45">
      <c r="A927">
        <v>925.99999999999011</v>
      </c>
      <c r="B927">
        <v>1.2455000000000001</v>
      </c>
      <c r="C927">
        <v>1.2182999999999999</v>
      </c>
      <c r="D927">
        <v>1.1556999999999999</v>
      </c>
      <c r="E927">
        <v>1.4509000000000001</v>
      </c>
      <c r="F927" s="74"/>
      <c r="G927" s="74"/>
    </row>
    <row r="928" spans="1:7" x14ac:dyDescent="0.45">
      <c r="A928">
        <v>926.99999999999011</v>
      </c>
      <c r="B928">
        <v>1.2455000000000001</v>
      </c>
      <c r="C928">
        <v>1.2182999999999999</v>
      </c>
      <c r="D928">
        <v>1.1556999999999999</v>
      </c>
      <c r="E928">
        <v>1.4499</v>
      </c>
      <c r="F928" s="74"/>
      <c r="G928" s="74"/>
    </row>
    <row r="929" spans="1:7" x14ac:dyDescent="0.45">
      <c r="A929">
        <v>927.99999999999</v>
      </c>
      <c r="B929">
        <v>1.2455000000000001</v>
      </c>
      <c r="C929">
        <v>1.2182999999999999</v>
      </c>
      <c r="D929">
        <v>1.1556999999999999</v>
      </c>
      <c r="E929">
        <v>1.4489000000000001</v>
      </c>
      <c r="F929" s="74"/>
      <c r="G929" s="74"/>
    </row>
    <row r="930" spans="1:7" x14ac:dyDescent="0.45">
      <c r="A930">
        <v>928.99999999999</v>
      </c>
      <c r="B930">
        <v>1.2455000000000001</v>
      </c>
      <c r="C930">
        <v>1.2182999999999999</v>
      </c>
      <c r="D930">
        <v>1.1556999999999999</v>
      </c>
      <c r="E930">
        <v>1.448</v>
      </c>
      <c r="F930" s="74"/>
      <c r="G930" s="74"/>
    </row>
    <row r="931" spans="1:7" x14ac:dyDescent="0.45">
      <c r="A931">
        <v>929.99999999998988</v>
      </c>
      <c r="B931">
        <v>1.2455000000000001</v>
      </c>
      <c r="C931">
        <v>1.2182999999999999</v>
      </c>
      <c r="D931">
        <v>1.1556999999999999</v>
      </c>
      <c r="E931">
        <v>1.4470000000000001</v>
      </c>
      <c r="F931" s="74"/>
      <c r="G931" s="74"/>
    </row>
    <row r="932" spans="1:7" x14ac:dyDescent="0.45">
      <c r="A932">
        <v>930.99999999998988</v>
      </c>
      <c r="B932">
        <v>1.2286999999999999</v>
      </c>
      <c r="C932">
        <v>1.2182999999999999</v>
      </c>
      <c r="D932">
        <v>1.145</v>
      </c>
      <c r="E932">
        <v>1.446</v>
      </c>
      <c r="F932" s="74"/>
      <c r="G932" s="74"/>
    </row>
    <row r="933" spans="1:7" x14ac:dyDescent="0.45">
      <c r="A933">
        <v>931.99999999998977</v>
      </c>
      <c r="B933">
        <v>1.2286999999999999</v>
      </c>
      <c r="C933">
        <v>1.2182999999999999</v>
      </c>
      <c r="D933">
        <v>1.145</v>
      </c>
      <c r="E933">
        <v>1.4450000000000001</v>
      </c>
      <c r="F933" s="74"/>
      <c r="G933" s="74"/>
    </row>
    <row r="934" spans="1:7" x14ac:dyDescent="0.45">
      <c r="A934">
        <v>932.99999999998977</v>
      </c>
      <c r="B934">
        <v>1.2286999999999999</v>
      </c>
      <c r="C934">
        <v>1.2182999999999999</v>
      </c>
      <c r="D934">
        <v>1.145</v>
      </c>
      <c r="E934">
        <v>1.4440999999999999</v>
      </c>
      <c r="F934" s="74"/>
      <c r="G934" s="74"/>
    </row>
    <row r="935" spans="1:7" x14ac:dyDescent="0.45">
      <c r="A935">
        <v>933.99999999998965</v>
      </c>
      <c r="B935">
        <v>1.2286999999999999</v>
      </c>
      <c r="C935">
        <v>1.2182999999999999</v>
      </c>
      <c r="D935">
        <v>1.145</v>
      </c>
      <c r="E935">
        <v>1.4431</v>
      </c>
      <c r="F935" s="74"/>
      <c r="G935" s="74"/>
    </row>
    <row r="936" spans="1:7" x14ac:dyDescent="0.45">
      <c r="A936">
        <v>934.99999999998965</v>
      </c>
      <c r="B936">
        <v>1.2286999999999999</v>
      </c>
      <c r="C936">
        <v>1.2182999999999999</v>
      </c>
      <c r="D936">
        <v>1.145</v>
      </c>
      <c r="E936">
        <v>1.4420999999999999</v>
      </c>
      <c r="F936" s="74"/>
      <c r="G936" s="74"/>
    </row>
    <row r="937" spans="1:7" x14ac:dyDescent="0.45">
      <c r="A937">
        <v>935.99999999998954</v>
      </c>
      <c r="B937">
        <v>1.2286999999999999</v>
      </c>
      <c r="C937">
        <v>1.2182999999999999</v>
      </c>
      <c r="D937">
        <v>1.145</v>
      </c>
      <c r="E937">
        <v>1.4412</v>
      </c>
      <c r="F937" s="74"/>
      <c r="G937" s="74"/>
    </row>
    <row r="938" spans="1:7" x14ac:dyDescent="0.45">
      <c r="A938">
        <v>936.99999999998954</v>
      </c>
      <c r="B938">
        <v>1.2286999999999999</v>
      </c>
      <c r="C938">
        <v>1.2182999999999999</v>
      </c>
      <c r="D938">
        <v>1.145</v>
      </c>
      <c r="E938">
        <v>1.4401999999999999</v>
      </c>
      <c r="F938" s="74"/>
      <c r="G938" s="74"/>
    </row>
    <row r="939" spans="1:7" x14ac:dyDescent="0.45">
      <c r="A939">
        <v>937.99999999998943</v>
      </c>
      <c r="B939">
        <v>1.2286999999999999</v>
      </c>
      <c r="C939">
        <v>1.2182999999999999</v>
      </c>
      <c r="D939">
        <v>1.145</v>
      </c>
      <c r="E939">
        <v>1.4392</v>
      </c>
      <c r="F939" s="74"/>
      <c r="G939" s="74"/>
    </row>
    <row r="940" spans="1:7" x14ac:dyDescent="0.45">
      <c r="A940">
        <v>938.99999999998943</v>
      </c>
      <c r="B940">
        <v>1.2286999999999999</v>
      </c>
      <c r="C940">
        <v>1.2182999999999999</v>
      </c>
      <c r="D940">
        <v>1.145</v>
      </c>
      <c r="E940">
        <v>1.4381999999999999</v>
      </c>
      <c r="F940" s="74"/>
      <c r="G940" s="74"/>
    </row>
    <row r="941" spans="1:7" x14ac:dyDescent="0.45">
      <c r="A941">
        <v>939.99999999998931</v>
      </c>
      <c r="B941">
        <v>1.2286999999999999</v>
      </c>
      <c r="C941">
        <v>1.2182999999999999</v>
      </c>
      <c r="D941">
        <v>1.145</v>
      </c>
      <c r="E941">
        <v>1.4373</v>
      </c>
      <c r="F941" s="74"/>
      <c r="G941" s="74"/>
    </row>
    <row r="942" spans="1:7" x14ac:dyDescent="0.45">
      <c r="A942">
        <v>940.99999999998931</v>
      </c>
      <c r="B942">
        <v>1.2123999999999999</v>
      </c>
      <c r="C942">
        <v>1.2182999999999999</v>
      </c>
      <c r="D942">
        <v>1.1365000000000001</v>
      </c>
      <c r="E942">
        <v>1.4362999999999999</v>
      </c>
      <c r="F942" s="74"/>
      <c r="G942" s="74"/>
    </row>
    <row r="943" spans="1:7" x14ac:dyDescent="0.45">
      <c r="A943">
        <v>941.9999999999892</v>
      </c>
      <c r="B943">
        <v>1.2123999999999999</v>
      </c>
      <c r="C943">
        <v>1.2182999999999999</v>
      </c>
      <c r="D943">
        <v>1.1365000000000001</v>
      </c>
      <c r="E943">
        <v>1.4353</v>
      </c>
      <c r="F943" s="74"/>
      <c r="G943" s="74"/>
    </row>
    <row r="944" spans="1:7" x14ac:dyDescent="0.45">
      <c r="A944">
        <v>942.9999999999892</v>
      </c>
      <c r="B944">
        <v>1.2123999999999999</v>
      </c>
      <c r="C944">
        <v>1.2182999999999999</v>
      </c>
      <c r="D944">
        <v>1.1365000000000001</v>
      </c>
      <c r="E944">
        <v>1.4342999999999999</v>
      </c>
      <c r="F944" s="74"/>
      <c r="G944" s="74"/>
    </row>
    <row r="945" spans="1:7" x14ac:dyDescent="0.45">
      <c r="A945">
        <v>943.99999999998909</v>
      </c>
      <c r="B945">
        <v>1.2123999999999999</v>
      </c>
      <c r="C945">
        <v>1.2182999999999999</v>
      </c>
      <c r="D945">
        <v>1.1365000000000001</v>
      </c>
      <c r="E945">
        <v>1.4334</v>
      </c>
      <c r="F945" s="74"/>
      <c r="G945" s="74"/>
    </row>
    <row r="946" spans="1:7" x14ac:dyDescent="0.45">
      <c r="A946">
        <v>944.99999999998909</v>
      </c>
      <c r="B946">
        <v>1.2123999999999999</v>
      </c>
      <c r="C946">
        <v>1.2182999999999999</v>
      </c>
      <c r="D946">
        <v>1.1365000000000001</v>
      </c>
      <c r="E946">
        <v>1.4323999999999999</v>
      </c>
      <c r="F946" s="74"/>
      <c r="G946" s="74"/>
    </row>
    <row r="947" spans="1:7" x14ac:dyDescent="0.45">
      <c r="A947">
        <v>945.99999999998897</v>
      </c>
      <c r="B947">
        <v>1.2123999999999999</v>
      </c>
      <c r="C947">
        <v>1.2182999999999999</v>
      </c>
      <c r="D947">
        <v>1.1365000000000001</v>
      </c>
      <c r="E947">
        <v>1.4314</v>
      </c>
      <c r="F947" s="74"/>
      <c r="G947" s="74"/>
    </row>
    <row r="948" spans="1:7" x14ac:dyDescent="0.45">
      <c r="A948">
        <v>946.99999999998897</v>
      </c>
      <c r="B948">
        <v>1.2123999999999999</v>
      </c>
      <c r="C948">
        <v>1.2182999999999999</v>
      </c>
      <c r="D948">
        <v>1.1365000000000001</v>
      </c>
      <c r="E948">
        <v>1.4303999999999999</v>
      </c>
      <c r="F948" s="74"/>
      <c r="G948" s="74"/>
    </row>
    <row r="949" spans="1:7" x14ac:dyDescent="0.45">
      <c r="A949">
        <v>947.99999999998886</v>
      </c>
      <c r="B949">
        <v>1.2123999999999999</v>
      </c>
      <c r="C949">
        <v>1.2181999999999999</v>
      </c>
      <c r="D949">
        <v>1.1365000000000001</v>
      </c>
      <c r="E949">
        <v>1.4295</v>
      </c>
      <c r="F949" s="74"/>
      <c r="G949" s="74"/>
    </row>
    <row r="950" spans="1:7" x14ac:dyDescent="0.45">
      <c r="A950">
        <v>948.99999999998886</v>
      </c>
      <c r="B950">
        <v>1.2123999999999999</v>
      </c>
      <c r="C950">
        <v>1.2166999999999999</v>
      </c>
      <c r="D950">
        <v>1.1365000000000001</v>
      </c>
      <c r="E950">
        <v>1.4285000000000001</v>
      </c>
      <c r="F950" s="74"/>
      <c r="G950" s="74"/>
    </row>
    <row r="951" spans="1:7" x14ac:dyDescent="0.45">
      <c r="A951">
        <v>949.99999999998875</v>
      </c>
      <c r="B951">
        <v>1.2123999999999999</v>
      </c>
      <c r="C951">
        <v>1.2151000000000001</v>
      </c>
      <c r="D951">
        <v>1.1365000000000001</v>
      </c>
      <c r="E951">
        <v>1.4275</v>
      </c>
      <c r="F951" s="74"/>
      <c r="G951" s="74"/>
    </row>
    <row r="952" spans="1:7" x14ac:dyDescent="0.45">
      <c r="A952">
        <v>950.99999999998875</v>
      </c>
      <c r="B952">
        <v>1.1964999999999999</v>
      </c>
      <c r="C952">
        <v>1.2135</v>
      </c>
      <c r="D952">
        <v>1.1261000000000001</v>
      </c>
      <c r="E952">
        <v>1.4266000000000001</v>
      </c>
      <c r="F952" s="74"/>
      <c r="G952" s="74"/>
    </row>
    <row r="953" spans="1:7" x14ac:dyDescent="0.45">
      <c r="A953">
        <v>951.99999999998863</v>
      </c>
      <c r="B953">
        <v>1.1964999999999999</v>
      </c>
      <c r="C953">
        <v>1.212</v>
      </c>
      <c r="D953">
        <v>1.1261000000000001</v>
      </c>
      <c r="E953">
        <v>1.4256</v>
      </c>
      <c r="F953" s="74"/>
      <c r="G953" s="74"/>
    </row>
    <row r="954" spans="1:7" x14ac:dyDescent="0.45">
      <c r="A954">
        <v>952.99999999998863</v>
      </c>
      <c r="B954">
        <v>1.1964999999999999</v>
      </c>
      <c r="C954">
        <v>1.2103999999999999</v>
      </c>
      <c r="D954">
        <v>1.1261000000000001</v>
      </c>
      <c r="E954">
        <v>1.4246000000000001</v>
      </c>
      <c r="F954" s="74"/>
      <c r="G954" s="74"/>
    </row>
    <row r="955" spans="1:7" x14ac:dyDescent="0.45">
      <c r="A955">
        <v>953.99999999998852</v>
      </c>
      <c r="B955">
        <v>1.1964999999999999</v>
      </c>
      <c r="C955">
        <v>1.2088000000000001</v>
      </c>
      <c r="D955">
        <v>1.1261000000000001</v>
      </c>
      <c r="E955">
        <v>1.4236</v>
      </c>
      <c r="F955" s="74"/>
      <c r="G955" s="74"/>
    </row>
    <row r="956" spans="1:7" x14ac:dyDescent="0.45">
      <c r="A956">
        <v>954.99999999998852</v>
      </c>
      <c r="B956">
        <v>1.1964999999999999</v>
      </c>
      <c r="C956">
        <v>1.2073</v>
      </c>
      <c r="D956">
        <v>1.1261000000000001</v>
      </c>
      <c r="E956">
        <v>1.4227000000000001</v>
      </c>
      <c r="F956" s="74"/>
      <c r="G956" s="74"/>
    </row>
    <row r="957" spans="1:7" x14ac:dyDescent="0.45">
      <c r="A957">
        <v>955.9999999999884</v>
      </c>
      <c r="B957">
        <v>1.1964999999999999</v>
      </c>
      <c r="C957">
        <v>1.2057</v>
      </c>
      <c r="D957">
        <v>1.1261000000000001</v>
      </c>
      <c r="E957">
        <v>1.4217</v>
      </c>
      <c r="F957" s="74"/>
      <c r="G957" s="74"/>
    </row>
    <row r="958" spans="1:7" x14ac:dyDescent="0.45">
      <c r="A958">
        <v>956.9999999999884</v>
      </c>
      <c r="B958">
        <v>1.1964999999999999</v>
      </c>
      <c r="C958">
        <v>1.2041999999999999</v>
      </c>
      <c r="D958">
        <v>1.1261000000000001</v>
      </c>
      <c r="E958">
        <v>1.4207000000000001</v>
      </c>
      <c r="F958" s="74"/>
      <c r="G958" s="74"/>
    </row>
    <row r="959" spans="1:7" x14ac:dyDescent="0.45">
      <c r="A959">
        <v>957.99999999998829</v>
      </c>
      <c r="B959">
        <v>1.1964999999999999</v>
      </c>
      <c r="C959">
        <v>1.2027000000000001</v>
      </c>
      <c r="D959">
        <v>1.1261000000000001</v>
      </c>
      <c r="E959">
        <v>1.4197</v>
      </c>
      <c r="F959" s="74"/>
      <c r="G959" s="74"/>
    </row>
    <row r="960" spans="1:7" x14ac:dyDescent="0.45">
      <c r="A960">
        <v>958.99999999998829</v>
      </c>
      <c r="B960">
        <v>1.1964999999999999</v>
      </c>
      <c r="C960">
        <v>1.2011000000000001</v>
      </c>
      <c r="D960">
        <v>1.1261000000000001</v>
      </c>
      <c r="E960">
        <v>1.4188000000000001</v>
      </c>
      <c r="F960" s="74"/>
      <c r="G960" s="74"/>
    </row>
    <row r="961" spans="1:7" x14ac:dyDescent="0.45">
      <c r="A961">
        <v>959.99999999998818</v>
      </c>
      <c r="B961">
        <v>1.1964999999999999</v>
      </c>
      <c r="C961">
        <v>1.1996</v>
      </c>
      <c r="D961">
        <v>1.1261000000000001</v>
      </c>
      <c r="E961">
        <v>1.4177999999999999</v>
      </c>
      <c r="F961" s="74"/>
      <c r="G961" s="74"/>
    </row>
    <row r="962" spans="1:7" x14ac:dyDescent="0.45">
      <c r="A962">
        <v>960.99999999998818</v>
      </c>
      <c r="B962">
        <v>1.1809000000000001</v>
      </c>
      <c r="C962">
        <v>1.1980999999999999</v>
      </c>
      <c r="D962">
        <v>1.1180000000000001</v>
      </c>
      <c r="E962">
        <v>1.4168000000000001</v>
      </c>
      <c r="F962" s="74"/>
      <c r="G962" s="74"/>
    </row>
    <row r="963" spans="1:7" x14ac:dyDescent="0.45">
      <c r="A963">
        <v>961.99999999998806</v>
      </c>
      <c r="B963">
        <v>1.1809000000000001</v>
      </c>
      <c r="C963">
        <v>1.1966000000000001</v>
      </c>
      <c r="D963">
        <v>1.1180000000000001</v>
      </c>
      <c r="E963">
        <v>1.4158999999999999</v>
      </c>
      <c r="F963" s="74"/>
      <c r="G963" s="74"/>
    </row>
    <row r="964" spans="1:7" x14ac:dyDescent="0.45">
      <c r="A964">
        <v>962.99999999998806</v>
      </c>
      <c r="B964">
        <v>1.1809000000000001</v>
      </c>
      <c r="C964">
        <v>1.1951000000000001</v>
      </c>
      <c r="D964">
        <v>1.1180000000000001</v>
      </c>
      <c r="E964">
        <v>1.4149</v>
      </c>
      <c r="F964" s="74"/>
      <c r="G964" s="74"/>
    </row>
    <row r="965" spans="1:7" x14ac:dyDescent="0.45">
      <c r="A965">
        <v>963.99999999998795</v>
      </c>
      <c r="B965">
        <v>1.1809000000000001</v>
      </c>
      <c r="C965">
        <v>1.1936</v>
      </c>
      <c r="D965">
        <v>1.1180000000000001</v>
      </c>
      <c r="E965">
        <v>1.4138999999999999</v>
      </c>
      <c r="F965" s="74"/>
      <c r="G965" s="74"/>
    </row>
    <row r="966" spans="1:7" x14ac:dyDescent="0.45">
      <c r="A966">
        <v>964.99999999998795</v>
      </c>
      <c r="B966">
        <v>1.1809000000000001</v>
      </c>
      <c r="C966">
        <v>1.1920999999999999</v>
      </c>
      <c r="D966">
        <v>1.1180000000000001</v>
      </c>
      <c r="E966">
        <v>1.4129</v>
      </c>
      <c r="F966" s="74"/>
      <c r="G966" s="74"/>
    </row>
    <row r="967" spans="1:7" x14ac:dyDescent="0.45">
      <c r="A967">
        <v>965.99999999998784</v>
      </c>
      <c r="B967">
        <v>1.1809000000000001</v>
      </c>
      <c r="C967">
        <v>1.1906000000000001</v>
      </c>
      <c r="D967">
        <v>1.1180000000000001</v>
      </c>
      <c r="E967">
        <v>1.4119999999999999</v>
      </c>
      <c r="F967" s="74"/>
      <c r="G967" s="74"/>
    </row>
    <row r="968" spans="1:7" x14ac:dyDescent="0.45">
      <c r="A968">
        <v>966.99999999998784</v>
      </c>
      <c r="B968">
        <v>1.1809000000000001</v>
      </c>
      <c r="C968">
        <v>1.1891</v>
      </c>
      <c r="D968">
        <v>1.1180000000000001</v>
      </c>
      <c r="E968">
        <v>1.411</v>
      </c>
      <c r="F968" s="74"/>
      <c r="G968" s="74"/>
    </row>
    <row r="969" spans="1:7" x14ac:dyDescent="0.45">
      <c r="A969">
        <v>967.99999999998772</v>
      </c>
      <c r="B969">
        <v>1.1809000000000001</v>
      </c>
      <c r="C969">
        <v>1.1876</v>
      </c>
      <c r="D969">
        <v>1.1180000000000001</v>
      </c>
      <c r="E969">
        <v>1.41</v>
      </c>
      <c r="F969" s="74"/>
      <c r="G969" s="74"/>
    </row>
    <row r="970" spans="1:7" x14ac:dyDescent="0.45">
      <c r="A970">
        <v>968.99999999998772</v>
      </c>
      <c r="B970">
        <v>1.1809000000000001</v>
      </c>
      <c r="C970">
        <v>1.1860999999999999</v>
      </c>
      <c r="D970">
        <v>1.1180000000000001</v>
      </c>
      <c r="E970">
        <v>1.4091</v>
      </c>
      <c r="F970" s="74"/>
      <c r="G970" s="74"/>
    </row>
    <row r="971" spans="1:7" x14ac:dyDescent="0.45">
      <c r="A971">
        <v>969.99999999998761</v>
      </c>
      <c r="B971">
        <v>1.1809000000000001</v>
      </c>
      <c r="C971">
        <v>1.1846000000000001</v>
      </c>
      <c r="D971">
        <v>1.1180000000000001</v>
      </c>
      <c r="E971">
        <v>1.4080999999999999</v>
      </c>
      <c r="F971" s="74"/>
      <c r="G971" s="74"/>
    </row>
    <row r="972" spans="1:7" x14ac:dyDescent="0.45">
      <c r="A972">
        <v>970.99999999998761</v>
      </c>
      <c r="B972">
        <v>1.1657</v>
      </c>
      <c r="C972">
        <v>1.1831</v>
      </c>
      <c r="D972">
        <v>1.1079000000000001</v>
      </c>
      <c r="E972">
        <v>1.4071</v>
      </c>
      <c r="F972" s="74"/>
      <c r="G972" s="74"/>
    </row>
    <row r="973" spans="1:7" x14ac:dyDescent="0.45">
      <c r="A973">
        <v>971.99999999998749</v>
      </c>
      <c r="B973">
        <v>1.1657</v>
      </c>
      <c r="C973">
        <v>1.1817</v>
      </c>
      <c r="D973">
        <v>1.1079000000000001</v>
      </c>
      <c r="E973">
        <v>1.4061999999999999</v>
      </c>
      <c r="F973" s="74"/>
      <c r="G973" s="74"/>
    </row>
    <row r="974" spans="1:7" x14ac:dyDescent="0.45">
      <c r="A974">
        <v>972.99999999998749</v>
      </c>
      <c r="B974">
        <v>1.1657</v>
      </c>
      <c r="C974">
        <v>1.1801999999999999</v>
      </c>
      <c r="D974">
        <v>1.1079000000000001</v>
      </c>
      <c r="E974">
        <v>1.4052</v>
      </c>
      <c r="F974" s="74"/>
      <c r="G974" s="74"/>
    </row>
    <row r="975" spans="1:7" x14ac:dyDescent="0.45">
      <c r="A975">
        <v>973.99999999998738</v>
      </c>
      <c r="B975">
        <v>1.1657</v>
      </c>
      <c r="C975">
        <v>1.1787000000000001</v>
      </c>
      <c r="D975">
        <v>1.1079000000000001</v>
      </c>
      <c r="E975">
        <v>1.4041999999999999</v>
      </c>
      <c r="F975" s="74"/>
      <c r="G975" s="74"/>
    </row>
    <row r="976" spans="1:7" x14ac:dyDescent="0.45">
      <c r="A976">
        <v>974.99999999998738</v>
      </c>
      <c r="B976">
        <v>1.1657</v>
      </c>
      <c r="C976">
        <v>1.1773</v>
      </c>
      <c r="D976">
        <v>1.1079000000000001</v>
      </c>
      <c r="E976">
        <v>1.4033</v>
      </c>
      <c r="F976" s="74"/>
      <c r="G976" s="74"/>
    </row>
    <row r="977" spans="1:7" x14ac:dyDescent="0.45">
      <c r="A977">
        <v>975.99999999998727</v>
      </c>
      <c r="B977">
        <v>1.1657</v>
      </c>
      <c r="C977">
        <v>1.1758</v>
      </c>
      <c r="D977">
        <v>1.1079000000000001</v>
      </c>
      <c r="E977">
        <v>1.4023000000000001</v>
      </c>
      <c r="F977" s="74"/>
      <c r="G977" s="74"/>
    </row>
    <row r="978" spans="1:7" x14ac:dyDescent="0.45">
      <c r="A978">
        <v>976.99999999998727</v>
      </c>
      <c r="B978">
        <v>1.1657</v>
      </c>
      <c r="C978">
        <v>1.1744000000000001</v>
      </c>
      <c r="D978">
        <v>1.1079000000000001</v>
      </c>
      <c r="E978">
        <v>1.4013</v>
      </c>
      <c r="F978" s="74"/>
      <c r="G978" s="74"/>
    </row>
    <row r="979" spans="1:7" x14ac:dyDescent="0.45">
      <c r="A979">
        <v>977.99999999998715</v>
      </c>
      <c r="B979">
        <v>1.1657</v>
      </c>
      <c r="C979">
        <v>1.1729000000000001</v>
      </c>
      <c r="D979">
        <v>1.1079000000000001</v>
      </c>
      <c r="E979">
        <v>1.4003000000000001</v>
      </c>
      <c r="F979" s="74"/>
      <c r="G979" s="74"/>
    </row>
    <row r="980" spans="1:7" x14ac:dyDescent="0.45">
      <c r="A980">
        <v>978.99999999998715</v>
      </c>
      <c r="B980">
        <v>1.1657</v>
      </c>
      <c r="C980">
        <v>1.1715</v>
      </c>
      <c r="D980">
        <v>1.1079000000000001</v>
      </c>
      <c r="E980">
        <v>1.3994</v>
      </c>
      <c r="F980" s="74"/>
      <c r="G980" s="74"/>
    </row>
    <row r="981" spans="1:7" x14ac:dyDescent="0.45">
      <c r="A981">
        <v>979.99999999998704</v>
      </c>
      <c r="B981">
        <v>1.1657</v>
      </c>
      <c r="C981">
        <v>1.1700999999999999</v>
      </c>
      <c r="D981">
        <v>1.1079000000000001</v>
      </c>
      <c r="E981">
        <v>1.3984000000000001</v>
      </c>
      <c r="F981" s="74"/>
      <c r="G981" s="74"/>
    </row>
    <row r="982" spans="1:7" x14ac:dyDescent="0.45">
      <c r="A982">
        <v>980.99999999998704</v>
      </c>
      <c r="B982">
        <v>1.1509</v>
      </c>
      <c r="C982">
        <v>1.1687000000000001</v>
      </c>
      <c r="D982">
        <v>1.0980000000000001</v>
      </c>
      <c r="E982">
        <v>1.3975</v>
      </c>
      <c r="F982" s="74"/>
      <c r="G982" s="74"/>
    </row>
    <row r="983" spans="1:7" x14ac:dyDescent="0.45">
      <c r="A983">
        <v>981.99999999998693</v>
      </c>
      <c r="B983">
        <v>1.1509</v>
      </c>
      <c r="C983">
        <v>1.1672</v>
      </c>
      <c r="D983">
        <v>1.0980000000000001</v>
      </c>
      <c r="E983">
        <v>1.3965000000000001</v>
      </c>
      <c r="F983" s="74"/>
      <c r="G983" s="74"/>
    </row>
    <row r="984" spans="1:7" x14ac:dyDescent="0.45">
      <c r="A984">
        <v>982.99999999998693</v>
      </c>
      <c r="B984">
        <v>1.1509</v>
      </c>
      <c r="C984">
        <v>1.1657999999999999</v>
      </c>
      <c r="D984">
        <v>1.0980000000000001</v>
      </c>
      <c r="E984">
        <v>1.3955</v>
      </c>
      <c r="F984" s="74"/>
      <c r="G984" s="74"/>
    </row>
    <row r="985" spans="1:7" x14ac:dyDescent="0.45">
      <c r="A985">
        <v>983.99999999998681</v>
      </c>
      <c r="B985">
        <v>1.1509</v>
      </c>
      <c r="C985">
        <v>1.1644000000000001</v>
      </c>
      <c r="D985">
        <v>1.0980000000000001</v>
      </c>
      <c r="E985">
        <v>1.3946000000000001</v>
      </c>
      <c r="F985" s="74"/>
      <c r="G985" s="74"/>
    </row>
    <row r="986" spans="1:7" x14ac:dyDescent="0.45">
      <c r="A986">
        <v>984.99999999998681</v>
      </c>
      <c r="B986">
        <v>1.1509</v>
      </c>
      <c r="C986">
        <v>1.163</v>
      </c>
      <c r="D986">
        <v>1.0980000000000001</v>
      </c>
      <c r="E986">
        <v>1.3935999999999999</v>
      </c>
      <c r="F986" s="74"/>
      <c r="G986" s="74"/>
    </row>
    <row r="987" spans="1:7" x14ac:dyDescent="0.45">
      <c r="A987">
        <v>985.9999999999867</v>
      </c>
      <c r="B987">
        <v>1.1509</v>
      </c>
      <c r="C987">
        <v>1.1616</v>
      </c>
      <c r="D987">
        <v>1.0980000000000001</v>
      </c>
      <c r="E987">
        <v>1.3926000000000001</v>
      </c>
      <c r="F987" s="74"/>
      <c r="G987" s="74"/>
    </row>
    <row r="988" spans="1:7" x14ac:dyDescent="0.45">
      <c r="A988">
        <v>986.9999999999867</v>
      </c>
      <c r="B988">
        <v>1.1509</v>
      </c>
      <c r="C988">
        <v>1.1601999999999999</v>
      </c>
      <c r="D988">
        <v>1.0980000000000001</v>
      </c>
      <c r="E988">
        <v>1.3916999999999999</v>
      </c>
      <c r="F988" s="74"/>
      <c r="G988" s="74"/>
    </row>
    <row r="989" spans="1:7" x14ac:dyDescent="0.45">
      <c r="A989">
        <v>987.99999999998658</v>
      </c>
      <c r="B989">
        <v>1.1509</v>
      </c>
      <c r="C989">
        <v>1.1588000000000001</v>
      </c>
      <c r="D989">
        <v>1.0980000000000001</v>
      </c>
      <c r="E989">
        <v>1.3907</v>
      </c>
      <c r="F989" s="74"/>
      <c r="G989" s="74"/>
    </row>
    <row r="990" spans="1:7" x14ac:dyDescent="0.45">
      <c r="A990">
        <v>988.99999999998658</v>
      </c>
      <c r="B990">
        <v>1.1509</v>
      </c>
      <c r="C990">
        <v>1.1574</v>
      </c>
      <c r="D990">
        <v>1.0980000000000001</v>
      </c>
      <c r="E990">
        <v>1.3896999999999999</v>
      </c>
      <c r="F990" s="74"/>
      <c r="G990" s="74"/>
    </row>
    <row r="991" spans="1:7" x14ac:dyDescent="0.45">
      <c r="A991">
        <v>989.99999999998647</v>
      </c>
      <c r="B991">
        <v>1.1509</v>
      </c>
      <c r="C991">
        <v>1.1559999999999999</v>
      </c>
      <c r="D991">
        <v>1.0980000000000001</v>
      </c>
      <c r="E991">
        <v>1.3888</v>
      </c>
      <c r="F991" s="74"/>
      <c r="G991" s="74"/>
    </row>
    <row r="992" spans="1:7" x14ac:dyDescent="0.45">
      <c r="A992">
        <v>990.99999999998647</v>
      </c>
      <c r="B992">
        <v>1.1365000000000001</v>
      </c>
      <c r="C992">
        <v>1.1546000000000001</v>
      </c>
      <c r="D992">
        <v>1.0903</v>
      </c>
      <c r="E992">
        <v>1.3877999999999999</v>
      </c>
      <c r="F992" s="74"/>
      <c r="G992" s="74"/>
    </row>
    <row r="993" spans="1:7" x14ac:dyDescent="0.45">
      <c r="A993">
        <v>991.99999999998636</v>
      </c>
      <c r="B993">
        <v>1.1365000000000001</v>
      </c>
      <c r="C993">
        <v>1.1532</v>
      </c>
      <c r="D993">
        <v>1.0903</v>
      </c>
      <c r="E993">
        <v>1.3868</v>
      </c>
      <c r="F993" s="74"/>
      <c r="G993" s="74"/>
    </row>
    <row r="994" spans="1:7" x14ac:dyDescent="0.45">
      <c r="A994">
        <v>992.99999999998636</v>
      </c>
      <c r="B994">
        <v>1.1365000000000001</v>
      </c>
      <c r="C994">
        <v>1.1517999999999999</v>
      </c>
      <c r="D994">
        <v>1.0903</v>
      </c>
      <c r="E994">
        <v>1.3858999999999999</v>
      </c>
      <c r="F994" s="74"/>
      <c r="G994" s="74"/>
    </row>
    <row r="995" spans="1:7" x14ac:dyDescent="0.45">
      <c r="A995">
        <v>993.99999999998624</v>
      </c>
      <c r="B995">
        <v>1.1365000000000001</v>
      </c>
      <c r="C995">
        <v>1.1505000000000001</v>
      </c>
      <c r="D995">
        <v>1.0903</v>
      </c>
      <c r="E995">
        <v>1.3849</v>
      </c>
      <c r="F995" s="74"/>
      <c r="G995" s="74"/>
    </row>
    <row r="996" spans="1:7" x14ac:dyDescent="0.45">
      <c r="A996">
        <v>994.99999999998624</v>
      </c>
      <c r="B996">
        <v>1.1365000000000001</v>
      </c>
      <c r="C996">
        <v>1.1491</v>
      </c>
      <c r="D996">
        <v>1.0903</v>
      </c>
      <c r="E996">
        <v>1.3839999999999999</v>
      </c>
      <c r="F996" s="74"/>
      <c r="G996" s="74"/>
    </row>
    <row r="997" spans="1:7" x14ac:dyDescent="0.45">
      <c r="A997">
        <v>995.99999999998613</v>
      </c>
      <c r="B997">
        <v>1.1365000000000001</v>
      </c>
      <c r="C997">
        <v>1.1476999999999999</v>
      </c>
      <c r="D997">
        <v>1.0903</v>
      </c>
      <c r="E997">
        <v>1.383</v>
      </c>
      <c r="F997" s="74"/>
      <c r="G997" s="74"/>
    </row>
    <row r="998" spans="1:7" x14ac:dyDescent="0.45">
      <c r="A998">
        <v>996.99999999998613</v>
      </c>
      <c r="B998">
        <v>1.1365000000000001</v>
      </c>
      <c r="C998">
        <v>1.1464000000000001</v>
      </c>
      <c r="D998">
        <v>1.0903</v>
      </c>
      <c r="E998">
        <v>1.3819999999999999</v>
      </c>
      <c r="F998" s="74"/>
      <c r="G998" s="74"/>
    </row>
    <row r="999" spans="1:7" x14ac:dyDescent="0.45">
      <c r="A999">
        <v>997.99999999998602</v>
      </c>
      <c r="B999">
        <v>1.1365000000000001</v>
      </c>
      <c r="C999">
        <v>1.145</v>
      </c>
      <c r="D999">
        <v>1.0903</v>
      </c>
      <c r="E999">
        <v>1.3811</v>
      </c>
      <c r="F999" s="74"/>
      <c r="G999" s="74"/>
    </row>
    <row r="1000" spans="1:7" x14ac:dyDescent="0.45">
      <c r="A1000">
        <v>998.99999999998602</v>
      </c>
      <c r="B1000">
        <v>1.1365000000000001</v>
      </c>
      <c r="C1000">
        <v>1.1436999999999999</v>
      </c>
      <c r="D1000">
        <v>1.0903</v>
      </c>
      <c r="E1000">
        <v>1.3801000000000001</v>
      </c>
      <c r="F1000" s="74"/>
      <c r="G1000" s="74"/>
    </row>
    <row r="1001" spans="1:7" x14ac:dyDescent="0.45">
      <c r="A1001">
        <v>999.9999999999859</v>
      </c>
      <c r="B1001">
        <v>1.1365000000000001</v>
      </c>
      <c r="C1001">
        <v>1.1423000000000001</v>
      </c>
      <c r="D1001">
        <v>1.0903</v>
      </c>
      <c r="E1001">
        <v>1.3792</v>
      </c>
      <c r="F1001" s="74"/>
      <c r="G1001" s="74"/>
    </row>
    <row r="1002" spans="1:7" x14ac:dyDescent="0.45">
      <c r="A1002">
        <v>1000.9999999999859</v>
      </c>
      <c r="B1002">
        <v>1.1223000000000001</v>
      </c>
      <c r="C1002">
        <v>1.141</v>
      </c>
      <c r="D1002">
        <v>1.0807</v>
      </c>
      <c r="E1002">
        <v>1.3782000000000001</v>
      </c>
      <c r="F1002" s="74"/>
      <c r="G1002" s="74"/>
    </row>
    <row r="1003" spans="1:7" x14ac:dyDescent="0.45">
      <c r="A1003">
        <v>1001.9999999999858</v>
      </c>
      <c r="B1003">
        <v>1.1223000000000001</v>
      </c>
      <c r="C1003">
        <v>1.1395999999999999</v>
      </c>
      <c r="D1003">
        <v>1.0807</v>
      </c>
      <c r="E1003">
        <v>1.3773</v>
      </c>
      <c r="F1003" s="74"/>
      <c r="G1003" s="74"/>
    </row>
    <row r="1004" spans="1:7" x14ac:dyDescent="0.45">
      <c r="A1004">
        <v>1002.9999999999858</v>
      </c>
      <c r="B1004">
        <v>1.1223000000000001</v>
      </c>
      <c r="C1004">
        <v>1.1383000000000001</v>
      </c>
      <c r="D1004">
        <v>1.0807</v>
      </c>
      <c r="E1004">
        <v>1.3763000000000001</v>
      </c>
      <c r="F1004" s="74"/>
      <c r="G1004" s="74"/>
    </row>
    <row r="1005" spans="1:7" x14ac:dyDescent="0.45">
      <c r="A1005">
        <v>1003.9999999999857</v>
      </c>
      <c r="B1005">
        <v>1.1223000000000001</v>
      </c>
      <c r="C1005">
        <v>1.137</v>
      </c>
      <c r="D1005">
        <v>1.0807</v>
      </c>
      <c r="E1005">
        <v>1.3753</v>
      </c>
      <c r="F1005" s="74"/>
      <c r="G1005" s="74"/>
    </row>
    <row r="1006" spans="1:7" x14ac:dyDescent="0.45">
      <c r="A1006">
        <v>1004.9999999999857</v>
      </c>
      <c r="B1006">
        <v>1.1223000000000001</v>
      </c>
      <c r="C1006">
        <v>1.1355999999999999</v>
      </c>
      <c r="D1006">
        <v>1.0807</v>
      </c>
      <c r="E1006">
        <v>1.3744000000000001</v>
      </c>
      <c r="F1006" s="74"/>
      <c r="G1006" s="74"/>
    </row>
    <row r="1007" spans="1:7" x14ac:dyDescent="0.45">
      <c r="A1007">
        <v>1005.9999999999856</v>
      </c>
      <c r="B1007">
        <v>1.1223000000000001</v>
      </c>
      <c r="C1007">
        <v>1.1343000000000001</v>
      </c>
      <c r="D1007">
        <v>1.0807</v>
      </c>
      <c r="E1007">
        <v>1.3734</v>
      </c>
      <c r="F1007" s="74"/>
      <c r="G1007" s="74"/>
    </row>
    <row r="1008" spans="1:7" x14ac:dyDescent="0.45">
      <c r="A1008">
        <v>1006.9999999999856</v>
      </c>
      <c r="B1008">
        <v>1.1223000000000001</v>
      </c>
      <c r="C1008">
        <v>1.133</v>
      </c>
      <c r="D1008">
        <v>1.0807</v>
      </c>
      <c r="E1008">
        <v>1.3725000000000001</v>
      </c>
      <c r="F1008" s="74"/>
      <c r="G1008" s="74"/>
    </row>
    <row r="1009" spans="1:7" x14ac:dyDescent="0.45">
      <c r="A1009">
        <v>1007.9999999999854</v>
      </c>
      <c r="B1009">
        <v>1.1223000000000001</v>
      </c>
      <c r="C1009">
        <v>1.1316999999999999</v>
      </c>
      <c r="D1009">
        <v>1.0807</v>
      </c>
      <c r="E1009">
        <v>1.3714999999999999</v>
      </c>
      <c r="F1009" s="74"/>
      <c r="G1009" s="74"/>
    </row>
    <row r="1010" spans="1:7" x14ac:dyDescent="0.45">
      <c r="A1010">
        <v>1008.9999999999854</v>
      </c>
      <c r="B1010">
        <v>1.1223000000000001</v>
      </c>
      <c r="C1010">
        <v>1.1304000000000001</v>
      </c>
      <c r="D1010">
        <v>1.0807</v>
      </c>
      <c r="E1010">
        <v>1.3706</v>
      </c>
      <c r="F1010" s="74"/>
      <c r="G1010" s="74"/>
    </row>
    <row r="1011" spans="1:7" x14ac:dyDescent="0.45">
      <c r="A1011">
        <v>1009.9999999999853</v>
      </c>
      <c r="B1011">
        <v>1.1223000000000001</v>
      </c>
      <c r="C1011">
        <v>1.1291</v>
      </c>
      <c r="D1011">
        <v>1.0807</v>
      </c>
      <c r="E1011">
        <v>1.3695999999999999</v>
      </c>
      <c r="F1011" s="74"/>
      <c r="G1011" s="74"/>
    </row>
    <row r="1012" spans="1:7" x14ac:dyDescent="0.45">
      <c r="A1012">
        <v>1010.9999999999853</v>
      </c>
      <c r="B1012">
        <v>1.1086</v>
      </c>
      <c r="C1012">
        <v>1.1277999999999999</v>
      </c>
      <c r="D1012">
        <v>1.0731999999999999</v>
      </c>
      <c r="E1012">
        <v>1.3687</v>
      </c>
      <c r="F1012" s="74"/>
      <c r="G1012" s="74"/>
    </row>
    <row r="1013" spans="1:7" x14ac:dyDescent="0.45">
      <c r="A1013">
        <v>1011.9999999999852</v>
      </c>
      <c r="B1013">
        <v>1.1086</v>
      </c>
      <c r="C1013">
        <v>1.1265000000000001</v>
      </c>
      <c r="D1013">
        <v>1.0731999999999999</v>
      </c>
      <c r="E1013">
        <v>1.3676999999999999</v>
      </c>
      <c r="F1013" s="74"/>
      <c r="G1013" s="74"/>
    </row>
    <row r="1014" spans="1:7" x14ac:dyDescent="0.45">
      <c r="A1014">
        <v>1012.9999999999852</v>
      </c>
      <c r="B1014">
        <v>1.1086</v>
      </c>
      <c r="C1014">
        <v>1.1252</v>
      </c>
      <c r="D1014">
        <v>1.0731999999999999</v>
      </c>
      <c r="E1014">
        <v>1.3668</v>
      </c>
      <c r="F1014" s="74"/>
      <c r="G1014" s="74"/>
    </row>
    <row r="1015" spans="1:7" x14ac:dyDescent="0.45">
      <c r="A1015">
        <v>1013.9999999999851</v>
      </c>
      <c r="B1015">
        <v>1.1086</v>
      </c>
      <c r="C1015">
        <v>1.1238999999999999</v>
      </c>
      <c r="D1015">
        <v>1.0731999999999999</v>
      </c>
      <c r="E1015">
        <v>1.3657999999999999</v>
      </c>
      <c r="F1015" s="74"/>
      <c r="G1015" s="74"/>
    </row>
    <row r="1016" spans="1:7" x14ac:dyDescent="0.45">
      <c r="A1016">
        <v>1014.9999999999851</v>
      </c>
      <c r="B1016">
        <v>1.1086</v>
      </c>
      <c r="C1016">
        <v>1.1226</v>
      </c>
      <c r="D1016">
        <v>1.0731999999999999</v>
      </c>
      <c r="E1016">
        <v>1.3649</v>
      </c>
      <c r="F1016" s="74"/>
      <c r="G1016" s="74"/>
    </row>
    <row r="1017" spans="1:7" x14ac:dyDescent="0.45">
      <c r="A1017">
        <v>1015.999999999985</v>
      </c>
      <c r="B1017">
        <v>1.1086</v>
      </c>
      <c r="C1017">
        <v>1.1213</v>
      </c>
      <c r="D1017">
        <v>1.0731999999999999</v>
      </c>
      <c r="E1017">
        <v>1.3638999999999999</v>
      </c>
      <c r="F1017" s="74"/>
      <c r="G1017" s="74"/>
    </row>
    <row r="1018" spans="1:7" x14ac:dyDescent="0.45">
      <c r="A1018">
        <v>1016.999999999985</v>
      </c>
      <c r="B1018">
        <v>1.1086</v>
      </c>
      <c r="C1018">
        <v>1.1200000000000001</v>
      </c>
      <c r="D1018">
        <v>1.0731999999999999</v>
      </c>
      <c r="E1018">
        <v>1.363</v>
      </c>
      <c r="F1018" s="74"/>
      <c r="G1018" s="74"/>
    </row>
    <row r="1019" spans="1:7" x14ac:dyDescent="0.45">
      <c r="A1019">
        <v>1017.9999999999849</v>
      </c>
      <c r="B1019">
        <v>1.1086</v>
      </c>
      <c r="C1019">
        <v>1.1187</v>
      </c>
      <c r="D1019">
        <v>1.0731999999999999</v>
      </c>
      <c r="E1019">
        <v>1.3620000000000001</v>
      </c>
      <c r="F1019" s="74"/>
      <c r="G1019" s="74"/>
    </row>
    <row r="1020" spans="1:7" x14ac:dyDescent="0.45">
      <c r="A1020">
        <v>1018.9999999999849</v>
      </c>
      <c r="B1020">
        <v>1.1086</v>
      </c>
      <c r="C1020">
        <v>1.1174999999999999</v>
      </c>
      <c r="D1020">
        <v>1.0731999999999999</v>
      </c>
      <c r="E1020">
        <v>1.3611</v>
      </c>
      <c r="F1020" s="74"/>
      <c r="G1020" s="74"/>
    </row>
    <row r="1021" spans="1:7" x14ac:dyDescent="0.45">
      <c r="A1021">
        <v>1019.9999999999848</v>
      </c>
      <c r="B1021">
        <v>1.1086</v>
      </c>
      <c r="C1021">
        <v>1.1162000000000001</v>
      </c>
      <c r="D1021">
        <v>1.0731999999999999</v>
      </c>
      <c r="E1021">
        <v>1.3601000000000001</v>
      </c>
      <c r="F1021" s="74"/>
      <c r="G1021" s="74"/>
    </row>
    <row r="1022" spans="1:7" x14ac:dyDescent="0.45">
      <c r="A1022">
        <v>1020.9999999999848</v>
      </c>
      <c r="B1022">
        <v>1.0952</v>
      </c>
      <c r="C1022">
        <v>1.1149</v>
      </c>
      <c r="D1022">
        <v>1.0657000000000001</v>
      </c>
      <c r="E1022">
        <v>1.3592</v>
      </c>
      <c r="F1022" s="74"/>
      <c r="G1022" s="74"/>
    </row>
    <row r="1023" spans="1:7" x14ac:dyDescent="0.45">
      <c r="A1023">
        <v>1021.9999999999847</v>
      </c>
      <c r="B1023">
        <v>1.0952</v>
      </c>
      <c r="C1023">
        <v>1.1136999999999999</v>
      </c>
      <c r="D1023">
        <v>1.0657000000000001</v>
      </c>
      <c r="E1023">
        <v>1.3582000000000001</v>
      </c>
      <c r="F1023" s="74"/>
      <c r="G1023" s="74"/>
    </row>
    <row r="1024" spans="1:7" x14ac:dyDescent="0.45">
      <c r="A1024">
        <v>1022.9999999999847</v>
      </c>
      <c r="B1024">
        <v>1.0952</v>
      </c>
      <c r="C1024">
        <v>1.1124000000000001</v>
      </c>
      <c r="D1024">
        <v>1.0657000000000001</v>
      </c>
      <c r="E1024">
        <v>1.3573</v>
      </c>
      <c r="F1024" s="74"/>
      <c r="G1024" s="74"/>
    </row>
    <row r="1025" spans="1:7" x14ac:dyDescent="0.45">
      <c r="A1025">
        <v>1023.9999999999845</v>
      </c>
      <c r="B1025">
        <v>1.0952</v>
      </c>
      <c r="C1025">
        <v>1.1111</v>
      </c>
      <c r="D1025">
        <v>1.0657000000000001</v>
      </c>
      <c r="E1025">
        <v>1.3563000000000001</v>
      </c>
      <c r="F1025" s="74"/>
      <c r="G1025" s="74"/>
    </row>
    <row r="1026" spans="1:7" x14ac:dyDescent="0.45">
      <c r="A1026">
        <v>1024.9999999999845</v>
      </c>
      <c r="B1026">
        <v>1.0952</v>
      </c>
      <c r="C1026">
        <v>1.1099000000000001</v>
      </c>
      <c r="D1026">
        <v>1.0657000000000001</v>
      </c>
      <c r="E1026">
        <v>1.3553999999999999</v>
      </c>
      <c r="F1026" s="74"/>
      <c r="G1026" s="74"/>
    </row>
    <row r="1027" spans="1:7" x14ac:dyDescent="0.45">
      <c r="A1027">
        <v>1025.9999999999845</v>
      </c>
      <c r="B1027">
        <v>1.0952</v>
      </c>
      <c r="C1027">
        <v>1.1086</v>
      </c>
      <c r="D1027">
        <v>1.0657000000000001</v>
      </c>
      <c r="E1027">
        <v>1.3544</v>
      </c>
      <c r="F1027" s="74"/>
      <c r="G1027" s="74"/>
    </row>
    <row r="1028" spans="1:7" x14ac:dyDescent="0.45">
      <c r="A1028">
        <v>1026.9999999999843</v>
      </c>
      <c r="B1028">
        <v>1.0952</v>
      </c>
      <c r="C1028">
        <v>1.1073999999999999</v>
      </c>
      <c r="D1028">
        <v>1.0657000000000001</v>
      </c>
      <c r="E1028">
        <v>1.3534999999999999</v>
      </c>
      <c r="F1028" s="74"/>
      <c r="G1028" s="74"/>
    </row>
    <row r="1029" spans="1:7" x14ac:dyDescent="0.45">
      <c r="A1029">
        <v>1027.9999999999843</v>
      </c>
      <c r="B1029">
        <v>1.0952</v>
      </c>
      <c r="C1029">
        <v>1.1062000000000001</v>
      </c>
      <c r="D1029">
        <v>1.0657000000000001</v>
      </c>
      <c r="E1029">
        <v>1.3526</v>
      </c>
      <c r="F1029" s="74"/>
      <c r="G1029" s="74"/>
    </row>
    <row r="1030" spans="1:7" x14ac:dyDescent="0.45">
      <c r="A1030">
        <v>1028.9999999999843</v>
      </c>
      <c r="B1030">
        <v>1.0952</v>
      </c>
      <c r="C1030">
        <v>1.1049</v>
      </c>
      <c r="D1030">
        <v>1.0657000000000001</v>
      </c>
      <c r="E1030">
        <v>1.3515999999999999</v>
      </c>
      <c r="F1030" s="74"/>
      <c r="G1030" s="74"/>
    </row>
    <row r="1031" spans="1:7" x14ac:dyDescent="0.45">
      <c r="A1031">
        <v>1029.9999999999843</v>
      </c>
      <c r="B1031">
        <v>1.0952</v>
      </c>
      <c r="C1031">
        <v>1.1036999999999999</v>
      </c>
      <c r="D1031">
        <v>1.0657000000000001</v>
      </c>
      <c r="E1031">
        <v>1.3507</v>
      </c>
      <c r="F1031" s="74"/>
      <c r="G1031" s="74"/>
    </row>
    <row r="1032" spans="1:7" x14ac:dyDescent="0.45">
      <c r="A1032">
        <v>1030.9999999999841</v>
      </c>
      <c r="B1032">
        <v>1.0821000000000001</v>
      </c>
      <c r="C1032">
        <v>1.1025</v>
      </c>
      <c r="D1032">
        <v>1.0566</v>
      </c>
      <c r="E1032">
        <v>1.3496999999999999</v>
      </c>
      <c r="F1032" s="74"/>
      <c r="G1032" s="74"/>
    </row>
    <row r="1033" spans="1:7" x14ac:dyDescent="0.45">
      <c r="A1033">
        <v>1031.9999999999841</v>
      </c>
      <c r="B1033">
        <v>1.0821000000000001</v>
      </c>
      <c r="C1033">
        <v>1.1012</v>
      </c>
      <c r="D1033">
        <v>1.0566</v>
      </c>
      <c r="E1033">
        <v>1.3488</v>
      </c>
      <c r="F1033" s="74"/>
      <c r="G1033" s="74"/>
    </row>
    <row r="1034" spans="1:7" x14ac:dyDescent="0.45">
      <c r="A1034">
        <v>1032.9999999999841</v>
      </c>
      <c r="B1034">
        <v>1.0821000000000001</v>
      </c>
      <c r="C1034">
        <v>1.1000000000000001</v>
      </c>
      <c r="D1034">
        <v>1.0566</v>
      </c>
      <c r="E1034">
        <v>1.3479000000000001</v>
      </c>
      <c r="F1034" s="74"/>
      <c r="G1034" s="74"/>
    </row>
    <row r="1035" spans="1:7" x14ac:dyDescent="0.45">
      <c r="A1035">
        <v>1033.9999999999841</v>
      </c>
      <c r="B1035">
        <v>1.0821000000000001</v>
      </c>
      <c r="C1035">
        <v>1.0988</v>
      </c>
      <c r="D1035">
        <v>1.0566</v>
      </c>
      <c r="E1035">
        <v>1.3469</v>
      </c>
      <c r="F1035" s="74"/>
      <c r="G1035" s="74"/>
    </row>
    <row r="1036" spans="1:7" x14ac:dyDescent="0.45">
      <c r="A1036">
        <v>1034.9999999999839</v>
      </c>
      <c r="B1036">
        <v>1.0821000000000001</v>
      </c>
      <c r="C1036">
        <v>1.0975999999999999</v>
      </c>
      <c r="D1036">
        <v>1.0566</v>
      </c>
      <c r="E1036">
        <v>1.3460000000000001</v>
      </c>
      <c r="F1036" s="74"/>
      <c r="G1036" s="74"/>
    </row>
    <row r="1037" spans="1:7" x14ac:dyDescent="0.45">
      <c r="A1037">
        <v>1035.9999999999839</v>
      </c>
      <c r="B1037">
        <v>1.0821000000000001</v>
      </c>
      <c r="C1037">
        <v>1.0964</v>
      </c>
      <c r="D1037">
        <v>1.0566</v>
      </c>
      <c r="E1037">
        <v>1.345</v>
      </c>
      <c r="F1037" s="74"/>
      <c r="G1037" s="74"/>
    </row>
    <row r="1038" spans="1:7" x14ac:dyDescent="0.45">
      <c r="A1038">
        <v>1036.9999999999839</v>
      </c>
      <c r="B1038">
        <v>1.0821000000000001</v>
      </c>
      <c r="C1038">
        <v>1.0952</v>
      </c>
      <c r="D1038">
        <v>1.0566</v>
      </c>
      <c r="E1038">
        <v>1.3441000000000001</v>
      </c>
      <c r="F1038" s="74"/>
      <c r="G1038" s="74"/>
    </row>
    <row r="1039" spans="1:7" x14ac:dyDescent="0.45">
      <c r="A1039">
        <v>1037.9999999999839</v>
      </c>
      <c r="B1039">
        <v>1.0821000000000001</v>
      </c>
      <c r="C1039">
        <v>1.0940000000000001</v>
      </c>
      <c r="D1039">
        <v>1.0566</v>
      </c>
      <c r="E1039">
        <v>1.3431999999999999</v>
      </c>
      <c r="F1039" s="74"/>
      <c r="G1039" s="74"/>
    </row>
    <row r="1040" spans="1:7" x14ac:dyDescent="0.45">
      <c r="A1040">
        <v>1038.9999999999836</v>
      </c>
      <c r="B1040">
        <v>1.0821000000000001</v>
      </c>
      <c r="C1040">
        <v>1.0928</v>
      </c>
      <c r="D1040">
        <v>1.0566</v>
      </c>
      <c r="E1040">
        <v>1.3422000000000001</v>
      </c>
      <c r="F1040" s="74"/>
      <c r="G1040" s="74"/>
    </row>
    <row r="1041" spans="1:7" x14ac:dyDescent="0.45">
      <c r="A1041">
        <v>1039.9999999999836</v>
      </c>
      <c r="B1041">
        <v>1.0821000000000001</v>
      </c>
      <c r="C1041">
        <v>1.0915999999999999</v>
      </c>
      <c r="D1041">
        <v>1.0566</v>
      </c>
      <c r="E1041">
        <v>1.3412999999999999</v>
      </c>
      <c r="F1041" s="74"/>
      <c r="G1041" s="74"/>
    </row>
    <row r="1042" spans="1:7" x14ac:dyDescent="0.45">
      <c r="A1042">
        <v>1040.9999999999836</v>
      </c>
      <c r="B1042">
        <v>1.0692999999999999</v>
      </c>
      <c r="C1042">
        <v>1.0904</v>
      </c>
      <c r="D1042">
        <v>1.0494000000000001</v>
      </c>
      <c r="E1042">
        <v>1.3404</v>
      </c>
      <c r="F1042" s="74"/>
      <c r="G1042" s="74"/>
    </row>
    <row r="1043" spans="1:7" x14ac:dyDescent="0.45">
      <c r="A1043">
        <v>1041.9999999999836</v>
      </c>
      <c r="B1043">
        <v>1.0692999999999999</v>
      </c>
      <c r="C1043">
        <v>1.0891999999999999</v>
      </c>
      <c r="D1043">
        <v>1.0494000000000001</v>
      </c>
      <c r="E1043">
        <v>1.3393999999999999</v>
      </c>
      <c r="F1043" s="74"/>
      <c r="G1043" s="74"/>
    </row>
    <row r="1044" spans="1:7" x14ac:dyDescent="0.45">
      <c r="A1044">
        <v>1042.9999999999834</v>
      </c>
      <c r="B1044">
        <v>1.0692999999999999</v>
      </c>
      <c r="C1044">
        <v>1.0880000000000001</v>
      </c>
      <c r="D1044">
        <v>1.0494000000000001</v>
      </c>
      <c r="E1044">
        <v>1.3385</v>
      </c>
      <c r="F1044" s="74"/>
      <c r="G1044" s="74"/>
    </row>
    <row r="1045" spans="1:7" x14ac:dyDescent="0.45">
      <c r="A1045">
        <v>1043.9999999999834</v>
      </c>
      <c r="B1045">
        <v>1.0692999999999999</v>
      </c>
      <c r="C1045">
        <v>1.0868</v>
      </c>
      <c r="D1045">
        <v>1.0494000000000001</v>
      </c>
      <c r="E1045">
        <v>1.3375999999999999</v>
      </c>
      <c r="F1045" s="74"/>
      <c r="G1045" s="74"/>
    </row>
    <row r="1046" spans="1:7" x14ac:dyDescent="0.45">
      <c r="A1046">
        <v>1044.9999999999834</v>
      </c>
      <c r="B1046">
        <v>1.0692999999999999</v>
      </c>
      <c r="C1046">
        <v>1.0855999999999999</v>
      </c>
      <c r="D1046">
        <v>1.0494000000000001</v>
      </c>
      <c r="E1046">
        <v>1.3366</v>
      </c>
      <c r="F1046" s="74"/>
      <c r="G1046" s="74"/>
    </row>
    <row r="1047" spans="1:7" x14ac:dyDescent="0.45">
      <c r="A1047">
        <v>1045.9999999999834</v>
      </c>
      <c r="B1047">
        <v>1.0692999999999999</v>
      </c>
      <c r="C1047">
        <v>1.0844</v>
      </c>
      <c r="D1047">
        <v>1.0494000000000001</v>
      </c>
      <c r="E1047">
        <v>1.3357000000000001</v>
      </c>
      <c r="F1047" s="74"/>
      <c r="G1047" s="74"/>
    </row>
    <row r="1048" spans="1:7" x14ac:dyDescent="0.45">
      <c r="A1048">
        <v>1046.9999999999832</v>
      </c>
      <c r="B1048">
        <v>1.0692999999999999</v>
      </c>
      <c r="C1048">
        <v>1.0832999999999999</v>
      </c>
      <c r="D1048">
        <v>1.0494000000000001</v>
      </c>
      <c r="E1048">
        <v>1.3348</v>
      </c>
      <c r="F1048" s="74"/>
      <c r="G1048" s="74"/>
    </row>
    <row r="1049" spans="1:7" x14ac:dyDescent="0.45">
      <c r="A1049">
        <v>1047.9999999999832</v>
      </c>
      <c r="B1049">
        <v>1.0692999999999999</v>
      </c>
      <c r="C1049">
        <v>1.0821000000000001</v>
      </c>
      <c r="D1049">
        <v>1.0494000000000001</v>
      </c>
      <c r="E1049">
        <v>1.3339000000000001</v>
      </c>
      <c r="F1049" s="74"/>
      <c r="G1049" s="74"/>
    </row>
    <row r="1050" spans="1:7" x14ac:dyDescent="0.45">
      <c r="A1050">
        <v>1048.9999999999832</v>
      </c>
      <c r="B1050">
        <v>1.0692999999999999</v>
      </c>
      <c r="C1050">
        <v>1.0809</v>
      </c>
      <c r="D1050">
        <v>1.0494000000000001</v>
      </c>
      <c r="E1050">
        <v>1.3329</v>
      </c>
      <c r="F1050" s="74"/>
      <c r="G1050" s="74"/>
    </row>
    <row r="1051" spans="1:7" x14ac:dyDescent="0.45">
      <c r="A1051">
        <v>1049.9999999999832</v>
      </c>
      <c r="B1051">
        <v>1.0692999999999999</v>
      </c>
      <c r="C1051">
        <v>1.0798000000000001</v>
      </c>
      <c r="D1051">
        <v>1.0494000000000001</v>
      </c>
      <c r="E1051">
        <v>1.3320000000000001</v>
      </c>
      <c r="F1051" s="74"/>
      <c r="G1051" s="74"/>
    </row>
    <row r="1052" spans="1:7" x14ac:dyDescent="0.45">
      <c r="A1052">
        <v>1050.9999999999829</v>
      </c>
      <c r="B1052">
        <v>1.0569</v>
      </c>
      <c r="C1052">
        <v>1.0786</v>
      </c>
      <c r="D1052">
        <v>1.0405</v>
      </c>
      <c r="E1052">
        <v>1.3310999999999999</v>
      </c>
      <c r="F1052" s="74"/>
      <c r="G1052" s="74"/>
    </row>
    <row r="1053" spans="1:7" x14ac:dyDescent="0.45">
      <c r="A1053">
        <v>1051.9999999999829</v>
      </c>
      <c r="B1053">
        <v>1.0569</v>
      </c>
      <c r="C1053">
        <v>1.0773999999999999</v>
      </c>
      <c r="D1053">
        <v>1.0405</v>
      </c>
      <c r="E1053">
        <v>1.3301000000000001</v>
      </c>
      <c r="F1053" s="74"/>
      <c r="G1053" s="74"/>
    </row>
    <row r="1054" spans="1:7" x14ac:dyDescent="0.45">
      <c r="A1054">
        <v>1052.9999999999829</v>
      </c>
      <c r="B1054">
        <v>1.0569</v>
      </c>
      <c r="C1054">
        <v>1.0763</v>
      </c>
      <c r="D1054">
        <v>1.0405</v>
      </c>
      <c r="E1054">
        <v>1.3291999999999999</v>
      </c>
      <c r="F1054" s="74"/>
      <c r="G1054" s="74"/>
    </row>
    <row r="1055" spans="1:7" x14ac:dyDescent="0.45">
      <c r="A1055">
        <v>1053.9999999999829</v>
      </c>
      <c r="B1055">
        <v>1.0569</v>
      </c>
      <c r="C1055">
        <v>1.0750999999999999</v>
      </c>
      <c r="D1055">
        <v>1.0405</v>
      </c>
      <c r="E1055">
        <v>1.3283</v>
      </c>
      <c r="F1055" s="74"/>
      <c r="G1055" s="74"/>
    </row>
    <row r="1056" spans="1:7" x14ac:dyDescent="0.45">
      <c r="A1056">
        <v>1054.9999999999827</v>
      </c>
      <c r="B1056">
        <v>1.0569</v>
      </c>
      <c r="C1056">
        <v>1.0740000000000001</v>
      </c>
      <c r="D1056">
        <v>1.0405</v>
      </c>
      <c r="E1056">
        <v>1.3273999999999999</v>
      </c>
      <c r="F1056" s="74"/>
      <c r="G1056" s="74"/>
    </row>
    <row r="1057" spans="1:7" x14ac:dyDescent="0.45">
      <c r="A1057">
        <v>1055.9999999999827</v>
      </c>
      <c r="B1057">
        <v>1.0569</v>
      </c>
      <c r="C1057">
        <v>1.0728</v>
      </c>
      <c r="D1057">
        <v>1.0405</v>
      </c>
      <c r="E1057">
        <v>1.3265</v>
      </c>
      <c r="F1057" s="74"/>
      <c r="G1057" s="74"/>
    </row>
    <row r="1058" spans="1:7" x14ac:dyDescent="0.45">
      <c r="A1058">
        <v>1056.9999999999827</v>
      </c>
      <c r="B1058">
        <v>1.0569</v>
      </c>
      <c r="C1058">
        <v>1.0717000000000001</v>
      </c>
      <c r="D1058">
        <v>1.0405</v>
      </c>
      <c r="E1058">
        <v>1.3254999999999999</v>
      </c>
      <c r="F1058" s="74"/>
      <c r="G1058" s="74"/>
    </row>
    <row r="1059" spans="1:7" x14ac:dyDescent="0.45">
      <c r="A1059">
        <v>1057.9999999999827</v>
      </c>
      <c r="B1059">
        <v>1.0569</v>
      </c>
      <c r="C1059">
        <v>1.0706</v>
      </c>
      <c r="D1059">
        <v>1.0405</v>
      </c>
      <c r="E1059">
        <v>1.3246</v>
      </c>
      <c r="F1059" s="74"/>
      <c r="G1059" s="74"/>
    </row>
    <row r="1060" spans="1:7" x14ac:dyDescent="0.45">
      <c r="A1060">
        <v>1058.9999999999825</v>
      </c>
      <c r="B1060">
        <v>1.0569</v>
      </c>
      <c r="C1060">
        <v>1.0693999999999999</v>
      </c>
      <c r="D1060">
        <v>1.0405</v>
      </c>
      <c r="E1060">
        <v>1.3237000000000001</v>
      </c>
      <c r="F1060" s="74"/>
      <c r="G1060" s="74"/>
    </row>
    <row r="1061" spans="1:7" x14ac:dyDescent="0.45">
      <c r="A1061">
        <v>1059.9999999999825</v>
      </c>
      <c r="B1061">
        <v>1.0569</v>
      </c>
      <c r="C1061">
        <v>1.0683</v>
      </c>
      <c r="D1061">
        <v>1.0405</v>
      </c>
      <c r="E1061">
        <v>1.3228</v>
      </c>
      <c r="F1061" s="74"/>
      <c r="G1061" s="74"/>
    </row>
    <row r="1062" spans="1:7" x14ac:dyDescent="0.45">
      <c r="A1062">
        <v>1060.9999999999825</v>
      </c>
      <c r="B1062">
        <v>1.0448</v>
      </c>
      <c r="C1062">
        <v>1.0671999999999999</v>
      </c>
      <c r="D1062">
        <v>1.0336000000000001</v>
      </c>
      <c r="E1062">
        <v>1.3219000000000001</v>
      </c>
      <c r="F1062" s="74"/>
      <c r="G1062" s="74"/>
    </row>
    <row r="1063" spans="1:7" x14ac:dyDescent="0.45">
      <c r="A1063">
        <v>1061.9999999999825</v>
      </c>
      <c r="B1063">
        <v>1.0448</v>
      </c>
      <c r="C1063">
        <v>1.0660000000000001</v>
      </c>
      <c r="D1063">
        <v>1.0336000000000001</v>
      </c>
      <c r="E1063">
        <v>1.3209</v>
      </c>
      <c r="F1063" s="74"/>
      <c r="G1063" s="74"/>
    </row>
    <row r="1064" spans="1:7" x14ac:dyDescent="0.45">
      <c r="A1064">
        <v>1062.9999999999823</v>
      </c>
      <c r="B1064">
        <v>1.0448</v>
      </c>
      <c r="C1064">
        <v>1.0649</v>
      </c>
      <c r="D1064">
        <v>1.0336000000000001</v>
      </c>
      <c r="E1064">
        <v>1.32</v>
      </c>
      <c r="F1064" s="74"/>
      <c r="G1064" s="74"/>
    </row>
    <row r="1065" spans="1:7" x14ac:dyDescent="0.45">
      <c r="A1065">
        <v>1063.9999999999823</v>
      </c>
      <c r="B1065">
        <v>1.0448</v>
      </c>
      <c r="C1065">
        <v>1.0638000000000001</v>
      </c>
      <c r="D1065">
        <v>1.0336000000000001</v>
      </c>
      <c r="E1065">
        <v>1.3190999999999999</v>
      </c>
      <c r="F1065" s="74"/>
      <c r="G1065" s="74"/>
    </row>
    <row r="1066" spans="1:7" x14ac:dyDescent="0.45">
      <c r="A1066">
        <v>1064.9999999999823</v>
      </c>
      <c r="B1066">
        <v>1.0448</v>
      </c>
      <c r="C1066">
        <v>1.0627</v>
      </c>
      <c r="D1066">
        <v>1.0336000000000001</v>
      </c>
      <c r="E1066">
        <v>1.3182</v>
      </c>
      <c r="F1066" s="74"/>
      <c r="G1066" s="74"/>
    </row>
    <row r="1067" spans="1:7" x14ac:dyDescent="0.45">
      <c r="A1067">
        <v>1065.9999999999823</v>
      </c>
      <c r="B1067">
        <v>1.0448</v>
      </c>
      <c r="C1067">
        <v>1.0616000000000001</v>
      </c>
      <c r="D1067">
        <v>1.0336000000000001</v>
      </c>
      <c r="E1067">
        <v>1.3172999999999999</v>
      </c>
      <c r="F1067" s="74"/>
      <c r="G1067" s="74"/>
    </row>
    <row r="1068" spans="1:7" x14ac:dyDescent="0.45">
      <c r="A1068">
        <v>1066.999999999982</v>
      </c>
      <c r="B1068">
        <v>1.0448</v>
      </c>
      <c r="C1068">
        <v>1.0605</v>
      </c>
      <c r="D1068">
        <v>1.0336000000000001</v>
      </c>
      <c r="E1068">
        <v>1.3164</v>
      </c>
      <c r="F1068" s="74"/>
      <c r="G1068" s="74"/>
    </row>
    <row r="1069" spans="1:7" x14ac:dyDescent="0.45">
      <c r="A1069">
        <v>1067.999999999982</v>
      </c>
      <c r="B1069">
        <v>1.0448</v>
      </c>
      <c r="C1069">
        <v>1.0592999999999999</v>
      </c>
      <c r="D1069">
        <v>1.0336000000000001</v>
      </c>
      <c r="E1069">
        <v>1.3153999999999999</v>
      </c>
      <c r="F1069" s="74"/>
      <c r="G1069" s="74"/>
    </row>
    <row r="1070" spans="1:7" x14ac:dyDescent="0.45">
      <c r="A1070">
        <v>1068.999999999982</v>
      </c>
      <c r="B1070">
        <v>1.0448</v>
      </c>
      <c r="C1070">
        <v>1.0582</v>
      </c>
      <c r="D1070">
        <v>1.0336000000000001</v>
      </c>
      <c r="E1070">
        <v>1.3145</v>
      </c>
      <c r="F1070" s="74"/>
      <c r="G1070" s="74"/>
    </row>
    <row r="1071" spans="1:7" x14ac:dyDescent="0.45">
      <c r="A1071">
        <v>1069.999999999982</v>
      </c>
      <c r="B1071">
        <v>1.0448</v>
      </c>
      <c r="C1071">
        <v>1.0570999999999999</v>
      </c>
      <c r="D1071">
        <v>1.0336000000000001</v>
      </c>
      <c r="E1071">
        <v>1.3136000000000001</v>
      </c>
      <c r="F1071" s="74"/>
      <c r="G1071" s="74"/>
    </row>
    <row r="1072" spans="1:7" x14ac:dyDescent="0.45">
      <c r="A1072">
        <v>1070.9999999999818</v>
      </c>
      <c r="B1072">
        <v>1.0328999999999999</v>
      </c>
      <c r="C1072">
        <v>1.056</v>
      </c>
      <c r="D1072">
        <v>1.0249999999999999</v>
      </c>
      <c r="E1072">
        <v>1.3127</v>
      </c>
      <c r="F1072" s="74"/>
      <c r="G1072" s="74"/>
    </row>
    <row r="1073" spans="1:7" x14ac:dyDescent="0.45">
      <c r="A1073">
        <v>1071.9999999999818</v>
      </c>
      <c r="B1073">
        <v>1.0328999999999999</v>
      </c>
      <c r="C1073">
        <v>1.0549999999999999</v>
      </c>
      <c r="D1073">
        <v>1.0249999999999999</v>
      </c>
      <c r="E1073">
        <v>1.3118000000000001</v>
      </c>
      <c r="F1073" s="74"/>
      <c r="G1073" s="74"/>
    </row>
    <row r="1074" spans="1:7" x14ac:dyDescent="0.45">
      <c r="A1074">
        <v>1072.9999999999818</v>
      </c>
      <c r="B1074">
        <v>1.0328999999999999</v>
      </c>
      <c r="C1074">
        <v>1.0539000000000001</v>
      </c>
      <c r="D1074">
        <v>1.0249999999999999</v>
      </c>
      <c r="E1074">
        <v>1.3109</v>
      </c>
      <c r="F1074" s="74"/>
      <c r="G1074" s="74"/>
    </row>
    <row r="1075" spans="1:7" x14ac:dyDescent="0.45">
      <c r="A1075">
        <v>1073.9999999999818</v>
      </c>
      <c r="B1075">
        <v>1.0328999999999999</v>
      </c>
      <c r="C1075">
        <v>1.0528</v>
      </c>
      <c r="D1075">
        <v>1.0249999999999999</v>
      </c>
      <c r="E1075">
        <v>1.31</v>
      </c>
      <c r="F1075" s="74"/>
      <c r="G1075" s="74"/>
    </row>
    <row r="1076" spans="1:7" x14ac:dyDescent="0.45">
      <c r="A1076">
        <v>1074.9999999999816</v>
      </c>
      <c r="B1076">
        <v>1.0328999999999999</v>
      </c>
      <c r="C1076">
        <v>1.0517000000000001</v>
      </c>
      <c r="D1076">
        <v>1.0249999999999999</v>
      </c>
      <c r="E1076">
        <v>1.3090999999999999</v>
      </c>
      <c r="F1076" s="74"/>
      <c r="G1076" s="74"/>
    </row>
    <row r="1077" spans="1:7" x14ac:dyDescent="0.45">
      <c r="A1077">
        <v>1075.9999999999816</v>
      </c>
      <c r="B1077">
        <v>1.0328999999999999</v>
      </c>
      <c r="C1077">
        <v>1.0506</v>
      </c>
      <c r="D1077">
        <v>1.0249999999999999</v>
      </c>
      <c r="E1077">
        <v>1.3082</v>
      </c>
      <c r="F1077" s="74"/>
      <c r="G1077" s="74"/>
    </row>
    <row r="1078" spans="1:7" x14ac:dyDescent="0.45">
      <c r="A1078">
        <v>1076.9999999999816</v>
      </c>
      <c r="B1078">
        <v>1.0328999999999999</v>
      </c>
      <c r="C1078">
        <v>1.0495000000000001</v>
      </c>
      <c r="D1078">
        <v>1.0249999999999999</v>
      </c>
      <c r="E1078">
        <v>1.3072999999999999</v>
      </c>
      <c r="F1078" s="74"/>
      <c r="G1078" s="74"/>
    </row>
    <row r="1079" spans="1:7" x14ac:dyDescent="0.45">
      <c r="A1079">
        <v>1077.9999999999816</v>
      </c>
      <c r="B1079">
        <v>1.0328999999999999</v>
      </c>
      <c r="C1079">
        <v>1.0484</v>
      </c>
      <c r="D1079">
        <v>1.0249999999999999</v>
      </c>
      <c r="E1079">
        <v>1.3064</v>
      </c>
      <c r="F1079" s="74"/>
      <c r="G1079" s="74"/>
    </row>
    <row r="1080" spans="1:7" x14ac:dyDescent="0.45">
      <c r="A1080">
        <v>1078.9999999999814</v>
      </c>
      <c r="B1080">
        <v>1.0328999999999999</v>
      </c>
      <c r="C1080">
        <v>1.0474000000000001</v>
      </c>
      <c r="D1080">
        <v>1.0249999999999999</v>
      </c>
      <c r="E1080">
        <v>1.3055000000000001</v>
      </c>
      <c r="F1080" s="74"/>
      <c r="G1080" s="74"/>
    </row>
    <row r="1081" spans="1:7" x14ac:dyDescent="0.45">
      <c r="A1081">
        <v>1079.9999999999814</v>
      </c>
      <c r="B1081">
        <v>1.0328999999999999</v>
      </c>
      <c r="C1081">
        <v>1.0463</v>
      </c>
      <c r="D1081">
        <v>1.0249999999999999</v>
      </c>
      <c r="E1081">
        <v>1.3046</v>
      </c>
      <c r="F1081" s="74"/>
      <c r="G1081" s="74"/>
    </row>
    <row r="1082" spans="1:7" x14ac:dyDescent="0.45">
      <c r="A1082">
        <v>1080.9999999999814</v>
      </c>
      <c r="B1082">
        <v>1.0214000000000001</v>
      </c>
      <c r="C1082">
        <v>1.0451999999999999</v>
      </c>
      <c r="D1082">
        <v>1.0165</v>
      </c>
      <c r="E1082">
        <v>1.3036000000000001</v>
      </c>
      <c r="F1082" s="74"/>
      <c r="G1082" s="74"/>
    </row>
    <row r="1083" spans="1:7" x14ac:dyDescent="0.45">
      <c r="A1083">
        <v>1081.9999999999814</v>
      </c>
      <c r="B1083">
        <v>1.0214000000000001</v>
      </c>
      <c r="C1083">
        <v>1.0442</v>
      </c>
      <c r="D1083">
        <v>1.0165</v>
      </c>
      <c r="E1083">
        <v>1.3027</v>
      </c>
      <c r="F1083" s="74"/>
      <c r="G1083" s="74"/>
    </row>
    <row r="1084" spans="1:7" x14ac:dyDescent="0.45">
      <c r="A1084">
        <v>1082.9999999999811</v>
      </c>
      <c r="B1084">
        <v>1.0214000000000001</v>
      </c>
      <c r="C1084">
        <v>1.0430999999999999</v>
      </c>
      <c r="D1084">
        <v>1.0165</v>
      </c>
      <c r="E1084">
        <v>1.3018000000000001</v>
      </c>
      <c r="F1084" s="74"/>
      <c r="G1084" s="74"/>
    </row>
    <row r="1085" spans="1:7" x14ac:dyDescent="0.45">
      <c r="A1085">
        <v>1083.9999999999811</v>
      </c>
      <c r="B1085">
        <v>1.0214000000000001</v>
      </c>
      <c r="C1085">
        <v>1.042</v>
      </c>
      <c r="D1085">
        <v>1.0165</v>
      </c>
      <c r="E1085">
        <v>1.3008999999999999</v>
      </c>
      <c r="F1085" s="74"/>
      <c r="G1085" s="74"/>
    </row>
    <row r="1086" spans="1:7" x14ac:dyDescent="0.45">
      <c r="A1086">
        <v>1084.9999999999811</v>
      </c>
      <c r="B1086">
        <v>1.0214000000000001</v>
      </c>
      <c r="C1086">
        <v>1.0409999999999999</v>
      </c>
      <c r="D1086">
        <v>1.0165</v>
      </c>
      <c r="E1086">
        <v>1.3</v>
      </c>
      <c r="F1086" s="74"/>
      <c r="G1086" s="74"/>
    </row>
    <row r="1087" spans="1:7" x14ac:dyDescent="0.45">
      <c r="A1087">
        <v>1085.9999999999811</v>
      </c>
      <c r="B1087">
        <v>1.0214000000000001</v>
      </c>
      <c r="C1087">
        <v>1.0399</v>
      </c>
      <c r="D1087">
        <v>1.0165</v>
      </c>
      <c r="E1087">
        <v>1.2990999999999999</v>
      </c>
      <c r="F1087" s="74"/>
      <c r="G1087" s="74"/>
    </row>
    <row r="1088" spans="1:7" x14ac:dyDescent="0.45">
      <c r="A1088">
        <v>1086.9999999999809</v>
      </c>
      <c r="B1088">
        <v>1.0214000000000001</v>
      </c>
      <c r="C1088">
        <v>1.0388999999999999</v>
      </c>
      <c r="D1088">
        <v>1.0165</v>
      </c>
      <c r="E1088">
        <v>1.2983</v>
      </c>
      <c r="F1088" s="74"/>
      <c r="G1088" s="74"/>
    </row>
    <row r="1089" spans="1:7" x14ac:dyDescent="0.45">
      <c r="A1089">
        <v>1087.9999999999809</v>
      </c>
      <c r="B1089">
        <v>1.0214000000000001</v>
      </c>
      <c r="C1089">
        <v>1.0378000000000001</v>
      </c>
      <c r="D1089">
        <v>1.0165</v>
      </c>
      <c r="E1089">
        <v>1.2974000000000001</v>
      </c>
      <c r="F1089" s="74"/>
      <c r="G1089" s="74"/>
    </row>
    <row r="1090" spans="1:7" x14ac:dyDescent="0.45">
      <c r="A1090">
        <v>1088.9999999999809</v>
      </c>
      <c r="B1090">
        <v>1.0214000000000001</v>
      </c>
      <c r="C1090">
        <v>1.0367999999999999</v>
      </c>
      <c r="D1090">
        <v>1.0165</v>
      </c>
      <c r="E1090">
        <v>1.2965</v>
      </c>
      <c r="F1090" s="74"/>
      <c r="G1090" s="74"/>
    </row>
    <row r="1091" spans="1:7" x14ac:dyDescent="0.45">
      <c r="A1091">
        <v>1089.9999999999809</v>
      </c>
      <c r="B1091">
        <v>1.0214000000000001</v>
      </c>
      <c r="C1091">
        <v>1.0358000000000001</v>
      </c>
      <c r="D1091">
        <v>1.0165</v>
      </c>
      <c r="E1091">
        <v>1.2956000000000001</v>
      </c>
      <c r="F1091" s="74"/>
      <c r="G1091" s="74"/>
    </row>
    <row r="1092" spans="1:7" x14ac:dyDescent="0.45">
      <c r="A1092">
        <v>1090.9999999999807</v>
      </c>
      <c r="B1092">
        <v>1.0101</v>
      </c>
      <c r="C1092">
        <v>1.0347</v>
      </c>
      <c r="D1092">
        <v>1.0098</v>
      </c>
      <c r="E1092">
        <v>1.2947</v>
      </c>
      <c r="F1092" s="74"/>
      <c r="G1092" s="74"/>
    </row>
    <row r="1093" spans="1:7" x14ac:dyDescent="0.45">
      <c r="A1093">
        <v>1091.9999999999807</v>
      </c>
      <c r="B1093">
        <v>1.0101</v>
      </c>
      <c r="C1093">
        <v>1.0337000000000001</v>
      </c>
      <c r="D1093">
        <v>1.0098</v>
      </c>
      <c r="E1093">
        <v>1.2938000000000001</v>
      </c>
      <c r="F1093" s="74"/>
      <c r="G1093" s="74"/>
    </row>
    <row r="1094" spans="1:7" x14ac:dyDescent="0.45">
      <c r="A1094">
        <v>1092.9999999999807</v>
      </c>
      <c r="B1094">
        <v>1.0101</v>
      </c>
      <c r="C1094">
        <v>1.0326</v>
      </c>
      <c r="D1094">
        <v>1.0098</v>
      </c>
      <c r="E1094">
        <v>1.2928999999999999</v>
      </c>
      <c r="F1094" s="74"/>
      <c r="G1094" s="74"/>
    </row>
    <row r="1095" spans="1:7" x14ac:dyDescent="0.45">
      <c r="A1095">
        <v>1093.9999999999807</v>
      </c>
      <c r="B1095">
        <v>1.0101</v>
      </c>
      <c r="C1095">
        <v>1.0316000000000001</v>
      </c>
      <c r="D1095">
        <v>1.0098</v>
      </c>
      <c r="E1095">
        <v>1.292</v>
      </c>
      <c r="F1095" s="74"/>
      <c r="G1095" s="74"/>
    </row>
    <row r="1096" spans="1:7" x14ac:dyDescent="0.45">
      <c r="A1096">
        <v>1094.9999999999804</v>
      </c>
      <c r="B1096">
        <v>1.0101</v>
      </c>
      <c r="C1096">
        <v>1.0306</v>
      </c>
      <c r="D1096">
        <v>1.0098</v>
      </c>
      <c r="E1096">
        <v>1.2910999999999999</v>
      </c>
      <c r="F1096" s="74"/>
      <c r="G1096" s="74"/>
    </row>
    <row r="1097" spans="1:7" x14ac:dyDescent="0.45">
      <c r="A1097">
        <v>1095.9999999999804</v>
      </c>
      <c r="B1097">
        <v>1.0101</v>
      </c>
      <c r="C1097">
        <v>1.0296000000000001</v>
      </c>
      <c r="D1097">
        <v>1.0098</v>
      </c>
      <c r="E1097">
        <v>1.2902</v>
      </c>
      <c r="F1097" s="74"/>
      <c r="G1097" s="74"/>
    </row>
    <row r="1098" spans="1:7" x14ac:dyDescent="0.45">
      <c r="A1098">
        <v>1096.9999999999804</v>
      </c>
      <c r="B1098">
        <v>1.0101</v>
      </c>
      <c r="C1098">
        <v>1.0285</v>
      </c>
      <c r="D1098">
        <v>1.0098</v>
      </c>
      <c r="E1098">
        <v>1.2892999999999999</v>
      </c>
      <c r="F1098" s="74"/>
      <c r="G1098" s="74"/>
    </row>
    <row r="1099" spans="1:7" x14ac:dyDescent="0.45">
      <c r="A1099">
        <v>1097.9999999999804</v>
      </c>
      <c r="B1099">
        <v>1.0101</v>
      </c>
      <c r="C1099">
        <v>1.0275000000000001</v>
      </c>
      <c r="D1099">
        <v>1.0098</v>
      </c>
      <c r="E1099">
        <v>1.2884</v>
      </c>
      <c r="F1099" s="74"/>
      <c r="G1099" s="74"/>
    </row>
    <row r="1100" spans="1:7" x14ac:dyDescent="0.45">
      <c r="A1100">
        <v>1098.9999999999802</v>
      </c>
      <c r="B1100">
        <v>1.0101</v>
      </c>
      <c r="C1100">
        <v>1.0265</v>
      </c>
      <c r="D1100">
        <v>1.0098</v>
      </c>
      <c r="E1100">
        <v>1.2876000000000001</v>
      </c>
      <c r="F1100" s="74"/>
      <c r="G1100" s="74"/>
    </row>
    <row r="1101" spans="1:7" x14ac:dyDescent="0.45">
      <c r="A1101">
        <v>1099.9999999999802</v>
      </c>
      <c r="B1101">
        <v>1.0101</v>
      </c>
      <c r="C1101">
        <v>1.0255000000000001</v>
      </c>
      <c r="D1101">
        <v>1.0098</v>
      </c>
      <c r="E1101">
        <v>1.2867</v>
      </c>
      <c r="F1101" s="74"/>
      <c r="G1101" s="74"/>
    </row>
    <row r="1102" spans="1:7" x14ac:dyDescent="0.45">
      <c r="A1102">
        <v>1100.9999999999802</v>
      </c>
      <c r="B1102">
        <v>0.99909999999999999</v>
      </c>
      <c r="C1102">
        <v>1.0245</v>
      </c>
      <c r="D1102">
        <v>1.0016</v>
      </c>
      <c r="E1102">
        <v>1.2858000000000001</v>
      </c>
      <c r="F1102" s="74"/>
      <c r="G1102" s="74"/>
    </row>
    <row r="1103" spans="1:7" x14ac:dyDescent="0.45">
      <c r="A1103">
        <v>1101.9999999999802</v>
      </c>
      <c r="B1103">
        <v>0.99909999999999999</v>
      </c>
      <c r="C1103">
        <v>1.0235000000000001</v>
      </c>
      <c r="D1103">
        <v>1.0016</v>
      </c>
      <c r="E1103">
        <v>1.2848999999999999</v>
      </c>
      <c r="F1103" s="74"/>
      <c r="G1103" s="74"/>
    </row>
    <row r="1104" spans="1:7" x14ac:dyDescent="0.45">
      <c r="A1104">
        <v>1102.99999999998</v>
      </c>
      <c r="B1104">
        <v>0.99909999999999999</v>
      </c>
      <c r="C1104">
        <v>1.0225</v>
      </c>
      <c r="D1104">
        <v>1.0016</v>
      </c>
      <c r="E1104">
        <v>1.284</v>
      </c>
      <c r="F1104" s="74"/>
      <c r="G1104" s="74"/>
    </row>
    <row r="1105" spans="1:7" x14ac:dyDescent="0.45">
      <c r="A1105">
        <v>1103.99999999998</v>
      </c>
      <c r="B1105">
        <v>0.99909999999999999</v>
      </c>
      <c r="C1105">
        <v>1.0215000000000001</v>
      </c>
      <c r="D1105">
        <v>1.0016</v>
      </c>
      <c r="E1105">
        <v>1.2830999999999999</v>
      </c>
      <c r="F1105" s="74"/>
      <c r="G1105" s="74"/>
    </row>
    <row r="1106" spans="1:7" x14ac:dyDescent="0.45">
      <c r="A1106">
        <v>1104.99999999998</v>
      </c>
      <c r="B1106">
        <v>0.99909999999999999</v>
      </c>
      <c r="C1106">
        <v>1.0205</v>
      </c>
      <c r="D1106">
        <v>1.0016</v>
      </c>
      <c r="E1106">
        <v>1.2823</v>
      </c>
      <c r="F1106" s="74"/>
      <c r="G1106" s="74"/>
    </row>
    <row r="1107" spans="1:7" x14ac:dyDescent="0.45">
      <c r="A1107">
        <v>1105.99999999998</v>
      </c>
      <c r="B1107">
        <v>0.99909999999999999</v>
      </c>
      <c r="C1107">
        <v>1.0195000000000001</v>
      </c>
      <c r="D1107">
        <v>1.0016</v>
      </c>
      <c r="E1107">
        <v>1.2814000000000001</v>
      </c>
      <c r="F1107" s="74"/>
      <c r="G1107" s="74"/>
    </row>
    <row r="1108" spans="1:7" x14ac:dyDescent="0.45">
      <c r="A1108">
        <v>1106.9999999999798</v>
      </c>
      <c r="B1108">
        <v>0.99909999999999999</v>
      </c>
      <c r="C1108">
        <v>1.0185</v>
      </c>
      <c r="D1108">
        <v>1.0016</v>
      </c>
      <c r="E1108">
        <v>1.2805</v>
      </c>
      <c r="F1108" s="74"/>
      <c r="G1108" s="74"/>
    </row>
    <row r="1109" spans="1:7" x14ac:dyDescent="0.45">
      <c r="A1109">
        <v>1107.9999999999798</v>
      </c>
      <c r="B1109">
        <v>0.99909999999999999</v>
      </c>
      <c r="C1109">
        <v>1.0175000000000001</v>
      </c>
      <c r="D1109">
        <v>1.0016</v>
      </c>
      <c r="E1109">
        <v>1.2796000000000001</v>
      </c>
      <c r="F1109" s="74"/>
      <c r="G1109" s="74"/>
    </row>
    <row r="1110" spans="1:7" x14ac:dyDescent="0.45">
      <c r="A1110">
        <v>1108.9999999999798</v>
      </c>
      <c r="B1110">
        <v>0.99909999999999999</v>
      </c>
      <c r="C1110">
        <v>1.0165</v>
      </c>
      <c r="D1110">
        <v>1.0016</v>
      </c>
      <c r="E1110">
        <v>1.2786999999999999</v>
      </c>
      <c r="F1110" s="74"/>
      <c r="G1110" s="74"/>
    </row>
    <row r="1111" spans="1:7" x14ac:dyDescent="0.45">
      <c r="A1111">
        <v>1109.9999999999798</v>
      </c>
      <c r="B1111">
        <v>0.99909999999999999</v>
      </c>
      <c r="C1111">
        <v>1.0155000000000001</v>
      </c>
      <c r="D1111">
        <v>1.0016</v>
      </c>
      <c r="E1111">
        <v>1.2779</v>
      </c>
      <c r="F1111" s="74"/>
      <c r="G1111" s="74"/>
    </row>
    <row r="1112" spans="1:7" x14ac:dyDescent="0.45">
      <c r="A1112">
        <v>1110.9999999999795</v>
      </c>
      <c r="B1112">
        <v>0.98839999999999995</v>
      </c>
      <c r="C1112">
        <v>1.0145</v>
      </c>
      <c r="D1112">
        <v>0.99519999999999997</v>
      </c>
      <c r="E1112">
        <v>1.2769999999999999</v>
      </c>
      <c r="F1112" s="74"/>
      <c r="G1112" s="74"/>
    </row>
    <row r="1113" spans="1:7" x14ac:dyDescent="0.45">
      <c r="A1113">
        <v>1111.9999999999795</v>
      </c>
      <c r="B1113">
        <v>0.98839999999999995</v>
      </c>
      <c r="C1113">
        <v>1.0135000000000001</v>
      </c>
      <c r="D1113">
        <v>0.99519999999999997</v>
      </c>
      <c r="E1113">
        <v>1.2761</v>
      </c>
      <c r="F1113" s="74"/>
      <c r="G1113" s="74"/>
    </row>
    <row r="1114" spans="1:7" x14ac:dyDescent="0.45">
      <c r="A1114">
        <v>1112.9999999999795</v>
      </c>
      <c r="B1114">
        <v>0.98839999999999995</v>
      </c>
      <c r="C1114">
        <v>1.0125</v>
      </c>
      <c r="D1114">
        <v>0.99519999999999997</v>
      </c>
      <c r="E1114">
        <v>1.2751999999999999</v>
      </c>
      <c r="F1114" s="74"/>
      <c r="G1114" s="74"/>
    </row>
    <row r="1115" spans="1:7" x14ac:dyDescent="0.45">
      <c r="A1115">
        <v>1113.9999999999795</v>
      </c>
      <c r="B1115">
        <v>0.98839999999999995</v>
      </c>
      <c r="C1115">
        <v>1.0116000000000001</v>
      </c>
      <c r="D1115">
        <v>0.99519999999999997</v>
      </c>
      <c r="E1115">
        <v>1.2744</v>
      </c>
      <c r="F1115" s="74"/>
      <c r="G1115" s="74"/>
    </row>
    <row r="1116" spans="1:7" x14ac:dyDescent="0.45">
      <c r="A1116">
        <v>1114.9999999999793</v>
      </c>
      <c r="B1116">
        <v>0.98839999999999995</v>
      </c>
      <c r="C1116">
        <v>1.0105999999999999</v>
      </c>
      <c r="D1116">
        <v>0.99519999999999997</v>
      </c>
      <c r="E1116">
        <v>1.2735000000000001</v>
      </c>
      <c r="F1116" s="74"/>
      <c r="G1116" s="74"/>
    </row>
    <row r="1117" spans="1:7" x14ac:dyDescent="0.45">
      <c r="A1117">
        <v>1115.9999999999793</v>
      </c>
      <c r="B1117">
        <v>0.98839999999999995</v>
      </c>
      <c r="C1117">
        <v>1.0096000000000001</v>
      </c>
      <c r="D1117">
        <v>0.99519999999999997</v>
      </c>
      <c r="E1117">
        <v>1.2726</v>
      </c>
      <c r="F1117" s="74"/>
      <c r="G1117" s="74"/>
    </row>
    <row r="1118" spans="1:7" x14ac:dyDescent="0.45">
      <c r="A1118">
        <v>1116.9999999999793</v>
      </c>
      <c r="B1118">
        <v>0.98839999999999995</v>
      </c>
      <c r="C1118">
        <v>1.0086999999999999</v>
      </c>
      <c r="D1118">
        <v>0.99519999999999997</v>
      </c>
      <c r="E1118">
        <v>1.2718</v>
      </c>
      <c r="F1118" s="74"/>
      <c r="G1118" s="74"/>
    </row>
    <row r="1119" spans="1:7" x14ac:dyDescent="0.45">
      <c r="A1119">
        <v>1117.9999999999793</v>
      </c>
      <c r="B1119">
        <v>0.98839999999999995</v>
      </c>
      <c r="C1119">
        <v>1.0077</v>
      </c>
      <c r="D1119">
        <v>0.99519999999999997</v>
      </c>
      <c r="E1119">
        <v>1.2708999999999999</v>
      </c>
      <c r="F1119" s="74"/>
      <c r="G1119" s="74"/>
    </row>
    <row r="1120" spans="1:7" x14ac:dyDescent="0.45">
      <c r="A1120">
        <v>1118.9999999999791</v>
      </c>
      <c r="B1120">
        <v>0.98839999999999995</v>
      </c>
      <c r="C1120">
        <v>1.0066999999999999</v>
      </c>
      <c r="D1120">
        <v>0.99519999999999997</v>
      </c>
      <c r="E1120">
        <v>1.27</v>
      </c>
      <c r="F1120" s="74"/>
      <c r="G1120" s="74"/>
    </row>
    <row r="1121" spans="1:7" x14ac:dyDescent="0.45">
      <c r="A1121">
        <v>1119.9999999999791</v>
      </c>
      <c r="B1121">
        <v>0.98839999999999995</v>
      </c>
      <c r="C1121">
        <v>1.0058</v>
      </c>
      <c r="D1121">
        <v>0.99519999999999997</v>
      </c>
      <c r="E1121">
        <v>1.2692000000000001</v>
      </c>
      <c r="F1121" s="74"/>
      <c r="G1121" s="74"/>
    </row>
    <row r="1122" spans="1:7" x14ac:dyDescent="0.45">
      <c r="A1122">
        <v>1120.9999999999791</v>
      </c>
      <c r="B1122">
        <v>0.97789999999999999</v>
      </c>
      <c r="C1122">
        <v>1.0047999999999999</v>
      </c>
      <c r="D1122">
        <v>0.98719999999999997</v>
      </c>
      <c r="E1122">
        <v>1.2683</v>
      </c>
      <c r="F1122" s="74"/>
      <c r="G1122" s="74"/>
    </row>
    <row r="1123" spans="1:7" x14ac:dyDescent="0.45">
      <c r="A1123">
        <v>1121.9999999999791</v>
      </c>
      <c r="B1123">
        <v>0.97789999999999999</v>
      </c>
      <c r="C1123">
        <v>1.0038</v>
      </c>
      <c r="D1123">
        <v>0.98719999999999997</v>
      </c>
      <c r="E1123">
        <v>1.2674000000000001</v>
      </c>
      <c r="F1123" s="74"/>
      <c r="G1123" s="74"/>
    </row>
    <row r="1124" spans="1:7" x14ac:dyDescent="0.45">
      <c r="A1124">
        <v>1122.9999999999789</v>
      </c>
      <c r="B1124">
        <v>0.97789999999999999</v>
      </c>
      <c r="C1124">
        <v>1.0028999999999999</v>
      </c>
      <c r="D1124">
        <v>0.98719999999999997</v>
      </c>
      <c r="E1124">
        <v>1.2665999999999999</v>
      </c>
      <c r="F1124" s="74"/>
      <c r="G1124" s="74"/>
    </row>
    <row r="1125" spans="1:7" x14ac:dyDescent="0.45">
      <c r="A1125">
        <v>1123.9999999999789</v>
      </c>
      <c r="B1125">
        <v>0.97789999999999999</v>
      </c>
      <c r="C1125">
        <v>1.0019</v>
      </c>
      <c r="D1125">
        <v>0.98719999999999997</v>
      </c>
      <c r="E1125">
        <v>1.2657</v>
      </c>
      <c r="F1125" s="74"/>
      <c r="G1125" s="74"/>
    </row>
    <row r="1126" spans="1:7" x14ac:dyDescent="0.45">
      <c r="A1126">
        <v>1124.9999999999789</v>
      </c>
      <c r="B1126">
        <v>0.97789999999999999</v>
      </c>
      <c r="C1126">
        <v>1.0009999999999999</v>
      </c>
      <c r="D1126">
        <v>0.98719999999999997</v>
      </c>
      <c r="E1126">
        <v>1.2647999999999999</v>
      </c>
      <c r="F1126" s="74"/>
      <c r="G1126" s="74"/>
    </row>
    <row r="1127" spans="1:7" x14ac:dyDescent="0.45">
      <c r="A1127">
        <v>1125.9999999999789</v>
      </c>
      <c r="B1127">
        <v>0.97789999999999999</v>
      </c>
      <c r="C1127">
        <v>1</v>
      </c>
      <c r="D1127">
        <v>0.98719999999999997</v>
      </c>
      <c r="E1127">
        <v>1.264</v>
      </c>
      <c r="F1127" s="74"/>
      <c r="G1127" s="74"/>
    </row>
    <row r="1128" spans="1:7" x14ac:dyDescent="0.45">
      <c r="A1128">
        <v>1126.9999999999786</v>
      </c>
      <c r="B1128">
        <v>0.97789999999999999</v>
      </c>
      <c r="C1128">
        <v>0.99909999999999999</v>
      </c>
      <c r="D1128">
        <v>0.98719999999999997</v>
      </c>
      <c r="E1128">
        <v>1.2630999999999999</v>
      </c>
      <c r="F1128" s="74"/>
      <c r="G1128" s="74"/>
    </row>
    <row r="1129" spans="1:7" x14ac:dyDescent="0.45">
      <c r="A1129">
        <v>1127.9999999999786</v>
      </c>
      <c r="B1129">
        <v>0.97789999999999999</v>
      </c>
      <c r="C1129">
        <v>0.99819999999999998</v>
      </c>
      <c r="D1129">
        <v>0.98719999999999997</v>
      </c>
      <c r="E1129">
        <v>1.2623</v>
      </c>
      <c r="F1129" s="74"/>
      <c r="G1129" s="74"/>
    </row>
    <row r="1130" spans="1:7" x14ac:dyDescent="0.45">
      <c r="A1130">
        <v>1128.9999999999786</v>
      </c>
      <c r="B1130">
        <v>0.97789999999999999</v>
      </c>
      <c r="C1130">
        <v>0.99719999999999998</v>
      </c>
      <c r="D1130">
        <v>0.98719999999999997</v>
      </c>
      <c r="E1130">
        <v>1.2614000000000001</v>
      </c>
      <c r="F1130" s="74"/>
      <c r="G1130" s="74"/>
    </row>
    <row r="1131" spans="1:7" x14ac:dyDescent="0.45">
      <c r="A1131">
        <v>1129.9999999999786</v>
      </c>
      <c r="B1131">
        <v>0.97789999999999999</v>
      </c>
      <c r="C1131">
        <v>0.99629999999999996</v>
      </c>
      <c r="D1131">
        <v>0.98719999999999997</v>
      </c>
      <c r="E1131">
        <v>1.2605</v>
      </c>
      <c r="F1131" s="74"/>
      <c r="G1131" s="74"/>
    </row>
    <row r="1132" spans="1:7" x14ac:dyDescent="0.45">
      <c r="A1132">
        <v>1130.9999999999784</v>
      </c>
      <c r="B1132">
        <v>0.9677</v>
      </c>
      <c r="C1132">
        <v>0.99539999999999995</v>
      </c>
      <c r="D1132">
        <v>0.98089999999999999</v>
      </c>
      <c r="E1132">
        <v>1.2597</v>
      </c>
      <c r="F1132" s="74"/>
      <c r="G1132" s="74"/>
    </row>
    <row r="1133" spans="1:7" x14ac:dyDescent="0.45">
      <c r="A1133">
        <v>1131.9999999999784</v>
      </c>
      <c r="B1133">
        <v>0.9677</v>
      </c>
      <c r="C1133">
        <v>0.99439999999999995</v>
      </c>
      <c r="D1133">
        <v>0.98089999999999999</v>
      </c>
      <c r="E1133">
        <v>1.2587999999999999</v>
      </c>
      <c r="F1133" s="74"/>
      <c r="G1133" s="74"/>
    </row>
    <row r="1134" spans="1:7" x14ac:dyDescent="0.45">
      <c r="A1134">
        <v>1132.9999999999784</v>
      </c>
      <c r="B1134">
        <v>0.9677</v>
      </c>
      <c r="C1134">
        <v>0.99350000000000005</v>
      </c>
      <c r="D1134">
        <v>0.98089999999999999</v>
      </c>
      <c r="E1134">
        <v>1.258</v>
      </c>
      <c r="F1134" s="74"/>
      <c r="G1134" s="74"/>
    </row>
    <row r="1135" spans="1:7" x14ac:dyDescent="0.45">
      <c r="A1135">
        <v>1133.9999999999784</v>
      </c>
      <c r="B1135">
        <v>0.9677</v>
      </c>
      <c r="C1135">
        <v>0.99260000000000004</v>
      </c>
      <c r="D1135">
        <v>0.98089999999999999</v>
      </c>
      <c r="E1135">
        <v>1.2571000000000001</v>
      </c>
      <c r="F1135" s="74"/>
      <c r="G1135" s="74"/>
    </row>
    <row r="1136" spans="1:7" x14ac:dyDescent="0.45">
      <c r="A1136">
        <v>1134.9999999999782</v>
      </c>
      <c r="B1136">
        <v>0.9677</v>
      </c>
      <c r="C1136">
        <v>0.99160000000000004</v>
      </c>
      <c r="D1136">
        <v>0.98089999999999999</v>
      </c>
      <c r="E1136">
        <v>1.2563</v>
      </c>
      <c r="F1136" s="74"/>
      <c r="G1136" s="74"/>
    </row>
    <row r="1137" spans="1:7" x14ac:dyDescent="0.45">
      <c r="A1137">
        <v>1135.9999999999782</v>
      </c>
      <c r="B1137">
        <v>0.9677</v>
      </c>
      <c r="C1137">
        <v>0.99070000000000003</v>
      </c>
      <c r="D1137">
        <v>0.98089999999999999</v>
      </c>
      <c r="E1137">
        <v>1.2554000000000001</v>
      </c>
      <c r="F1137" s="74"/>
      <c r="G1137" s="74"/>
    </row>
    <row r="1138" spans="1:7" x14ac:dyDescent="0.45">
      <c r="A1138">
        <v>1136.9999999999782</v>
      </c>
      <c r="B1138">
        <v>0.9677</v>
      </c>
      <c r="C1138">
        <v>0.98980000000000001</v>
      </c>
      <c r="D1138">
        <v>0.98089999999999999</v>
      </c>
      <c r="E1138">
        <v>1.2545999999999999</v>
      </c>
      <c r="F1138" s="74"/>
      <c r="G1138" s="74"/>
    </row>
    <row r="1139" spans="1:7" x14ac:dyDescent="0.45">
      <c r="A1139">
        <v>1137.9999999999782</v>
      </c>
      <c r="B1139">
        <v>0.9677</v>
      </c>
      <c r="C1139">
        <v>0.9889</v>
      </c>
      <c r="D1139">
        <v>0.98089999999999999</v>
      </c>
      <c r="E1139">
        <v>1.2537</v>
      </c>
      <c r="F1139" s="74"/>
      <c r="G1139" s="74"/>
    </row>
    <row r="1140" spans="1:7" x14ac:dyDescent="0.45">
      <c r="A1140">
        <v>1138.9999999999779</v>
      </c>
      <c r="B1140">
        <v>0.9677</v>
      </c>
      <c r="C1140">
        <v>0.98799999999999999</v>
      </c>
      <c r="D1140">
        <v>0.98089999999999999</v>
      </c>
      <c r="E1140">
        <v>1.2528999999999999</v>
      </c>
      <c r="F1140" s="74"/>
      <c r="G1140" s="74"/>
    </row>
    <row r="1141" spans="1:7" x14ac:dyDescent="0.45">
      <c r="A1141">
        <v>1139.9999999999779</v>
      </c>
      <c r="B1141">
        <v>0.9677</v>
      </c>
      <c r="C1141">
        <v>0.98709999999999998</v>
      </c>
      <c r="D1141">
        <v>0.98089999999999999</v>
      </c>
      <c r="E1141">
        <v>1.252</v>
      </c>
      <c r="F1141" s="74"/>
      <c r="G1141" s="74"/>
    </row>
    <row r="1142" spans="1:7" x14ac:dyDescent="0.45">
      <c r="A1142">
        <v>1140.9999999999779</v>
      </c>
      <c r="B1142">
        <v>0.95779999999999998</v>
      </c>
      <c r="C1142">
        <v>0.98609999999999998</v>
      </c>
      <c r="D1142">
        <v>0.97309999999999997</v>
      </c>
      <c r="E1142">
        <v>1.2512000000000001</v>
      </c>
      <c r="F1142" s="74"/>
      <c r="G1142" s="74"/>
    </row>
    <row r="1143" spans="1:7" x14ac:dyDescent="0.45">
      <c r="A1143">
        <v>1141.9999999999779</v>
      </c>
      <c r="B1143">
        <v>0.95779999999999998</v>
      </c>
      <c r="C1143">
        <v>0.98519999999999996</v>
      </c>
      <c r="D1143">
        <v>0.97309999999999997</v>
      </c>
      <c r="E1143">
        <v>1.2503</v>
      </c>
      <c r="F1143" s="74"/>
      <c r="G1143" s="74"/>
    </row>
    <row r="1144" spans="1:7" x14ac:dyDescent="0.45">
      <c r="A1144">
        <v>1142.9999999999777</v>
      </c>
      <c r="B1144">
        <v>0.95779999999999998</v>
      </c>
      <c r="C1144">
        <v>0.98429999999999995</v>
      </c>
      <c r="D1144">
        <v>0.97309999999999997</v>
      </c>
      <c r="E1144">
        <v>1.2495000000000001</v>
      </c>
      <c r="F1144" s="74"/>
      <c r="G1144" s="74"/>
    </row>
    <row r="1145" spans="1:7" x14ac:dyDescent="0.45">
      <c r="A1145">
        <v>1143.9999999999777</v>
      </c>
      <c r="B1145">
        <v>0.95779999999999998</v>
      </c>
      <c r="C1145">
        <v>0.98340000000000005</v>
      </c>
      <c r="D1145">
        <v>0.97309999999999997</v>
      </c>
      <c r="E1145">
        <v>1.2485999999999999</v>
      </c>
      <c r="F1145" s="74"/>
      <c r="G1145" s="74"/>
    </row>
    <row r="1146" spans="1:7" x14ac:dyDescent="0.45">
      <c r="A1146">
        <v>1144.9999999999777</v>
      </c>
      <c r="B1146">
        <v>0.95779999999999998</v>
      </c>
      <c r="C1146">
        <v>0.98250000000000004</v>
      </c>
      <c r="D1146">
        <v>0.97309999999999997</v>
      </c>
      <c r="E1146">
        <v>1.2478</v>
      </c>
      <c r="F1146" s="74"/>
      <c r="G1146" s="74"/>
    </row>
    <row r="1147" spans="1:7" x14ac:dyDescent="0.45">
      <c r="A1147">
        <v>1145.9999999999777</v>
      </c>
      <c r="B1147">
        <v>0.95779999999999998</v>
      </c>
      <c r="C1147">
        <v>0.98160000000000003</v>
      </c>
      <c r="D1147">
        <v>0.97309999999999997</v>
      </c>
      <c r="E1147">
        <v>1.2470000000000001</v>
      </c>
      <c r="F1147" s="74"/>
      <c r="G1147" s="74"/>
    </row>
    <row r="1148" spans="1:7" x14ac:dyDescent="0.45">
      <c r="A1148">
        <v>1146.9999999999775</v>
      </c>
      <c r="B1148">
        <v>0.95779999999999998</v>
      </c>
      <c r="C1148">
        <v>0.98070000000000002</v>
      </c>
      <c r="D1148">
        <v>0.97309999999999997</v>
      </c>
      <c r="E1148">
        <v>1.2461</v>
      </c>
      <c r="F1148" s="74"/>
      <c r="G1148" s="74"/>
    </row>
    <row r="1149" spans="1:7" x14ac:dyDescent="0.45">
      <c r="A1149">
        <v>1147.9999999999775</v>
      </c>
      <c r="B1149">
        <v>0.95779999999999998</v>
      </c>
      <c r="C1149">
        <v>0.9798</v>
      </c>
      <c r="D1149">
        <v>0.97309999999999997</v>
      </c>
      <c r="E1149">
        <v>1.2453000000000001</v>
      </c>
      <c r="F1149" s="74"/>
      <c r="G1149" s="74"/>
    </row>
    <row r="1150" spans="1:7" x14ac:dyDescent="0.45">
      <c r="A1150">
        <v>1148.9999999999775</v>
      </c>
      <c r="B1150">
        <v>0.95779999999999998</v>
      </c>
      <c r="C1150">
        <v>0.97889999999999999</v>
      </c>
      <c r="D1150">
        <v>0.97309999999999997</v>
      </c>
      <c r="E1150">
        <v>1.2444</v>
      </c>
      <c r="F1150" s="74"/>
      <c r="G1150" s="74"/>
    </row>
    <row r="1151" spans="1:7" x14ac:dyDescent="0.45">
      <c r="A1151">
        <v>1149.9999999999775</v>
      </c>
      <c r="B1151">
        <v>0.95779999999999998</v>
      </c>
      <c r="C1151">
        <v>0.97809999999999997</v>
      </c>
      <c r="D1151">
        <v>0.97309999999999997</v>
      </c>
      <c r="E1151">
        <v>1.2436</v>
      </c>
      <c r="F1151" s="74"/>
      <c r="G1151" s="74"/>
    </row>
    <row r="1152" spans="1:7" x14ac:dyDescent="0.45">
      <c r="A1152">
        <v>1150.9999999999773</v>
      </c>
      <c r="B1152">
        <v>0.94810000000000005</v>
      </c>
      <c r="C1152">
        <v>0.97719999999999996</v>
      </c>
      <c r="D1152">
        <v>0.96699999999999997</v>
      </c>
      <c r="E1152">
        <v>1.2427999999999999</v>
      </c>
      <c r="F1152" s="74"/>
      <c r="G1152" s="74"/>
    </row>
    <row r="1153" spans="1:7" x14ac:dyDescent="0.45">
      <c r="A1153">
        <v>1151.9999999999773</v>
      </c>
      <c r="B1153">
        <v>0.94810000000000005</v>
      </c>
      <c r="C1153">
        <v>0.97629999999999995</v>
      </c>
      <c r="D1153">
        <v>0.96699999999999997</v>
      </c>
      <c r="E1153">
        <v>1.2419</v>
      </c>
      <c r="F1153" s="74"/>
      <c r="G1153" s="74"/>
    </row>
    <row r="1154" spans="1:7" x14ac:dyDescent="0.45">
      <c r="A1154">
        <v>1152.9999999999773</v>
      </c>
      <c r="B1154">
        <v>0.94810000000000005</v>
      </c>
      <c r="C1154">
        <v>0.97540000000000004</v>
      </c>
      <c r="D1154">
        <v>0.96699999999999997</v>
      </c>
      <c r="E1154">
        <v>1.2411000000000001</v>
      </c>
      <c r="F1154" s="74"/>
      <c r="G1154" s="74"/>
    </row>
    <row r="1155" spans="1:7" x14ac:dyDescent="0.45">
      <c r="A1155">
        <v>1153.9999999999773</v>
      </c>
      <c r="B1155">
        <v>0.94810000000000005</v>
      </c>
      <c r="C1155">
        <v>0.97450000000000003</v>
      </c>
      <c r="D1155">
        <v>0.96699999999999997</v>
      </c>
      <c r="E1155">
        <v>1.2403</v>
      </c>
      <c r="F1155" s="74"/>
      <c r="G1155" s="74"/>
    </row>
    <row r="1156" spans="1:7" x14ac:dyDescent="0.45">
      <c r="A1156">
        <v>1154.999999999977</v>
      </c>
      <c r="B1156">
        <v>0.94810000000000005</v>
      </c>
      <c r="C1156">
        <v>0.97360000000000002</v>
      </c>
      <c r="D1156">
        <v>0.96699999999999997</v>
      </c>
      <c r="E1156">
        <v>1.2394000000000001</v>
      </c>
      <c r="F1156" s="74"/>
      <c r="G1156" s="74"/>
    </row>
    <row r="1157" spans="1:7" x14ac:dyDescent="0.45">
      <c r="A1157">
        <v>1155.999999999977</v>
      </c>
      <c r="B1157">
        <v>0.94810000000000005</v>
      </c>
      <c r="C1157">
        <v>0.9728</v>
      </c>
      <c r="D1157">
        <v>0.96699999999999997</v>
      </c>
      <c r="E1157">
        <v>1.2385999999999999</v>
      </c>
      <c r="F1157" s="74"/>
      <c r="G1157" s="74"/>
    </row>
    <row r="1158" spans="1:7" x14ac:dyDescent="0.45">
      <c r="A1158">
        <v>1156.999999999977</v>
      </c>
      <c r="B1158">
        <v>0.94810000000000005</v>
      </c>
      <c r="C1158">
        <v>0.97189999999999999</v>
      </c>
      <c r="D1158">
        <v>0.96699999999999997</v>
      </c>
      <c r="E1158">
        <v>1.2378</v>
      </c>
      <c r="F1158" s="74"/>
      <c r="G1158" s="74"/>
    </row>
    <row r="1159" spans="1:7" x14ac:dyDescent="0.45">
      <c r="A1159">
        <v>1157.999999999977</v>
      </c>
      <c r="B1159">
        <v>0.94810000000000005</v>
      </c>
      <c r="C1159">
        <v>0.97099999999999997</v>
      </c>
      <c r="D1159">
        <v>0.96699999999999997</v>
      </c>
      <c r="E1159">
        <v>1.2370000000000001</v>
      </c>
      <c r="F1159" s="74"/>
      <c r="G1159" s="74"/>
    </row>
    <row r="1160" spans="1:7" x14ac:dyDescent="0.45">
      <c r="A1160">
        <v>1158.9999999999768</v>
      </c>
      <c r="B1160">
        <v>0.94810000000000005</v>
      </c>
      <c r="C1160">
        <v>0.97019999999999995</v>
      </c>
      <c r="D1160">
        <v>0.96699999999999997</v>
      </c>
      <c r="E1160">
        <v>1.2361</v>
      </c>
      <c r="F1160" s="74"/>
      <c r="G1160" s="74"/>
    </row>
    <row r="1161" spans="1:7" x14ac:dyDescent="0.45">
      <c r="A1161">
        <v>1159.9999999999768</v>
      </c>
      <c r="B1161">
        <v>0.94810000000000005</v>
      </c>
      <c r="C1161">
        <v>0.96930000000000005</v>
      </c>
      <c r="D1161">
        <v>0.96699999999999997</v>
      </c>
      <c r="E1161">
        <v>1.2353000000000001</v>
      </c>
      <c r="F1161" s="74"/>
      <c r="G1161" s="74"/>
    </row>
    <row r="1162" spans="1:7" x14ac:dyDescent="0.45">
      <c r="A1162">
        <v>1160.9999999999768</v>
      </c>
      <c r="B1162">
        <v>0.9385</v>
      </c>
      <c r="C1162">
        <v>0.96840000000000004</v>
      </c>
      <c r="D1162">
        <v>0.95950000000000002</v>
      </c>
      <c r="E1162">
        <v>1.2344999999999999</v>
      </c>
      <c r="F1162" s="74"/>
      <c r="G1162" s="74"/>
    </row>
    <row r="1163" spans="1:7" x14ac:dyDescent="0.45">
      <c r="A1163">
        <v>1161.9999999999768</v>
      </c>
      <c r="B1163">
        <v>0.9385</v>
      </c>
      <c r="C1163">
        <v>0.96760000000000002</v>
      </c>
      <c r="D1163">
        <v>0.95950000000000002</v>
      </c>
      <c r="E1163">
        <v>1.2336</v>
      </c>
      <c r="F1163" s="74"/>
      <c r="G1163" s="74"/>
    </row>
    <row r="1164" spans="1:7" x14ac:dyDescent="0.45">
      <c r="A1164">
        <v>1162.9999999999766</v>
      </c>
      <c r="B1164">
        <v>0.9385</v>
      </c>
      <c r="C1164">
        <v>0.9667</v>
      </c>
      <c r="D1164">
        <v>0.95950000000000002</v>
      </c>
      <c r="E1164">
        <v>1.2327999999999999</v>
      </c>
      <c r="F1164" s="74"/>
      <c r="G1164" s="74"/>
    </row>
    <row r="1165" spans="1:7" x14ac:dyDescent="0.45">
      <c r="A1165">
        <v>1163.9999999999766</v>
      </c>
      <c r="B1165">
        <v>0.9385</v>
      </c>
      <c r="C1165">
        <v>0.96579999999999999</v>
      </c>
      <c r="D1165">
        <v>0.95950000000000002</v>
      </c>
      <c r="E1165">
        <v>1.232</v>
      </c>
      <c r="F1165" s="74"/>
      <c r="G1165" s="74"/>
    </row>
    <row r="1166" spans="1:7" x14ac:dyDescent="0.45">
      <c r="A1166">
        <v>1164.9999999999766</v>
      </c>
      <c r="B1166">
        <v>0.9385</v>
      </c>
      <c r="C1166">
        <v>0.96499999999999997</v>
      </c>
      <c r="D1166">
        <v>0.95950000000000002</v>
      </c>
      <c r="E1166">
        <v>1.2312000000000001</v>
      </c>
      <c r="F1166" s="74"/>
      <c r="G1166" s="74"/>
    </row>
    <row r="1167" spans="1:7" x14ac:dyDescent="0.45">
      <c r="A1167">
        <v>1165.9999999999766</v>
      </c>
      <c r="B1167">
        <v>0.9385</v>
      </c>
      <c r="C1167">
        <v>0.96409999999999996</v>
      </c>
      <c r="D1167">
        <v>0.95950000000000002</v>
      </c>
      <c r="E1167">
        <v>1.2303999999999999</v>
      </c>
      <c r="F1167" s="74"/>
      <c r="G1167" s="74"/>
    </row>
    <row r="1168" spans="1:7" x14ac:dyDescent="0.45">
      <c r="A1168">
        <v>1166.9999999999764</v>
      </c>
      <c r="B1168">
        <v>0.9385</v>
      </c>
      <c r="C1168">
        <v>0.96330000000000005</v>
      </c>
      <c r="D1168">
        <v>0.95950000000000002</v>
      </c>
      <c r="E1168">
        <v>1.2295</v>
      </c>
      <c r="F1168" s="74"/>
      <c r="G1168" s="74"/>
    </row>
    <row r="1169" spans="1:7" x14ac:dyDescent="0.45">
      <c r="A1169">
        <v>1167.9999999999764</v>
      </c>
      <c r="B1169">
        <v>0.9385</v>
      </c>
      <c r="C1169">
        <v>0.96240000000000003</v>
      </c>
      <c r="D1169">
        <v>0.95950000000000002</v>
      </c>
      <c r="E1169">
        <v>1.2286999999999999</v>
      </c>
      <c r="F1169" s="74"/>
      <c r="G1169" s="74"/>
    </row>
    <row r="1170" spans="1:7" x14ac:dyDescent="0.45">
      <c r="A1170">
        <v>1168.9999999999764</v>
      </c>
      <c r="B1170">
        <v>0.9385</v>
      </c>
      <c r="C1170">
        <v>0.96160000000000001</v>
      </c>
      <c r="D1170">
        <v>0.95950000000000002</v>
      </c>
      <c r="E1170">
        <v>1.2279</v>
      </c>
      <c r="F1170" s="74"/>
      <c r="G1170" s="74"/>
    </row>
    <row r="1171" spans="1:7" x14ac:dyDescent="0.45">
      <c r="A1171">
        <v>1169.9999999999764</v>
      </c>
      <c r="B1171">
        <v>0.9385</v>
      </c>
      <c r="C1171">
        <v>0.9607</v>
      </c>
      <c r="D1171">
        <v>0.95950000000000002</v>
      </c>
      <c r="E1171">
        <v>1.2271000000000001</v>
      </c>
      <c r="F1171" s="74"/>
      <c r="G1171" s="74"/>
    </row>
    <row r="1172" spans="1:7" x14ac:dyDescent="0.45">
      <c r="A1172">
        <v>1170.9999999999761</v>
      </c>
      <c r="B1172">
        <v>0.92930000000000001</v>
      </c>
      <c r="C1172">
        <v>0.95989999999999998</v>
      </c>
      <c r="D1172">
        <v>0.9536</v>
      </c>
      <c r="E1172">
        <v>1.2262999999999999</v>
      </c>
      <c r="F1172" s="74"/>
      <c r="G1172" s="74"/>
    </row>
    <row r="1173" spans="1:7" x14ac:dyDescent="0.45">
      <c r="A1173">
        <v>1171.9999999999761</v>
      </c>
      <c r="B1173">
        <v>0.92930000000000001</v>
      </c>
      <c r="C1173">
        <v>0.95909999999999995</v>
      </c>
      <c r="D1173">
        <v>0.9536</v>
      </c>
      <c r="E1173">
        <v>1.2255</v>
      </c>
      <c r="F1173" s="74"/>
      <c r="G1173" s="74"/>
    </row>
    <row r="1174" spans="1:7" x14ac:dyDescent="0.45">
      <c r="A1174">
        <v>1172.9999999999761</v>
      </c>
      <c r="B1174">
        <v>0.92930000000000001</v>
      </c>
      <c r="C1174">
        <v>0.95820000000000005</v>
      </c>
      <c r="D1174">
        <v>0.9536</v>
      </c>
      <c r="E1174">
        <v>1.2245999999999999</v>
      </c>
      <c r="F1174" s="74"/>
      <c r="G1174" s="74"/>
    </row>
    <row r="1175" spans="1:7" x14ac:dyDescent="0.45">
      <c r="A1175">
        <v>1173.9999999999761</v>
      </c>
      <c r="B1175">
        <v>0.92930000000000001</v>
      </c>
      <c r="C1175">
        <v>0.95740000000000003</v>
      </c>
      <c r="D1175">
        <v>0.9536</v>
      </c>
      <c r="E1175">
        <v>1.2238</v>
      </c>
      <c r="F1175" s="74"/>
      <c r="G1175" s="74"/>
    </row>
    <row r="1176" spans="1:7" x14ac:dyDescent="0.45">
      <c r="A1176">
        <v>1174.9999999999759</v>
      </c>
      <c r="B1176">
        <v>0.92930000000000001</v>
      </c>
      <c r="C1176">
        <v>0.95650000000000002</v>
      </c>
      <c r="D1176">
        <v>0.9536</v>
      </c>
      <c r="E1176">
        <v>1.2230000000000001</v>
      </c>
      <c r="F1176" s="74"/>
      <c r="G1176" s="74"/>
    </row>
    <row r="1177" spans="1:7" x14ac:dyDescent="0.45">
      <c r="A1177">
        <v>1175.9999999999759</v>
      </c>
      <c r="B1177">
        <v>0.92930000000000001</v>
      </c>
      <c r="C1177">
        <v>0.95569999999999999</v>
      </c>
      <c r="D1177">
        <v>0.9536</v>
      </c>
      <c r="E1177">
        <v>1.2222</v>
      </c>
      <c r="F1177" s="74"/>
      <c r="G1177" s="74"/>
    </row>
    <row r="1178" spans="1:7" x14ac:dyDescent="0.45">
      <c r="A1178">
        <v>1176.9999999999759</v>
      </c>
      <c r="B1178">
        <v>0.92930000000000001</v>
      </c>
      <c r="C1178">
        <v>0.95489999999999997</v>
      </c>
      <c r="D1178">
        <v>0.9536</v>
      </c>
      <c r="E1178">
        <v>1.2214</v>
      </c>
      <c r="F1178" s="74"/>
      <c r="G1178" s="74"/>
    </row>
    <row r="1179" spans="1:7" x14ac:dyDescent="0.45">
      <c r="A1179">
        <v>1177.9999999999759</v>
      </c>
      <c r="B1179">
        <v>0.92930000000000001</v>
      </c>
      <c r="C1179">
        <v>0.95409999999999995</v>
      </c>
      <c r="D1179">
        <v>0.9536</v>
      </c>
      <c r="E1179">
        <v>1.2205999999999999</v>
      </c>
      <c r="F1179" s="74"/>
      <c r="G1179" s="74"/>
    </row>
    <row r="1180" spans="1:7" x14ac:dyDescent="0.45">
      <c r="A1180">
        <v>1178.9999999999757</v>
      </c>
      <c r="B1180">
        <v>0.92930000000000001</v>
      </c>
      <c r="C1180">
        <v>0.95320000000000005</v>
      </c>
      <c r="D1180">
        <v>0.9536</v>
      </c>
      <c r="E1180">
        <v>1.2198</v>
      </c>
      <c r="F1180" s="74"/>
      <c r="G1180" s="74"/>
    </row>
    <row r="1181" spans="1:7" x14ac:dyDescent="0.45">
      <c r="A1181">
        <v>1179.9999999999757</v>
      </c>
      <c r="B1181">
        <v>0.92930000000000001</v>
      </c>
      <c r="C1181">
        <v>0.95240000000000002</v>
      </c>
      <c r="D1181">
        <v>0.9536</v>
      </c>
      <c r="E1181">
        <v>1.2190000000000001</v>
      </c>
      <c r="F1181" s="74"/>
      <c r="G1181" s="74"/>
    </row>
    <row r="1182" spans="1:7" x14ac:dyDescent="0.45">
      <c r="A1182">
        <v>1180.9999999999757</v>
      </c>
      <c r="B1182">
        <v>0.92030000000000001</v>
      </c>
      <c r="C1182">
        <v>0.9516</v>
      </c>
      <c r="D1182">
        <v>0.94620000000000004</v>
      </c>
      <c r="E1182">
        <v>1.2181999999999999</v>
      </c>
      <c r="F1182" s="74"/>
      <c r="G1182" s="74"/>
    </row>
    <row r="1183" spans="1:7" x14ac:dyDescent="0.45">
      <c r="A1183">
        <v>1181.9999999999757</v>
      </c>
      <c r="B1183">
        <v>0.92030000000000001</v>
      </c>
      <c r="C1183">
        <v>0.95079999999999998</v>
      </c>
      <c r="D1183">
        <v>0.94620000000000004</v>
      </c>
      <c r="E1183">
        <v>1.2174</v>
      </c>
      <c r="F1183" s="74"/>
      <c r="G1183" s="74"/>
    </row>
    <row r="1184" spans="1:7" x14ac:dyDescent="0.45">
      <c r="A1184">
        <v>1182.9999999999754</v>
      </c>
      <c r="B1184">
        <v>0.92030000000000001</v>
      </c>
      <c r="C1184">
        <v>0.94989999999999997</v>
      </c>
      <c r="D1184">
        <v>0.94620000000000004</v>
      </c>
      <c r="E1184">
        <v>1.2165999999999999</v>
      </c>
      <c r="F1184" s="74"/>
      <c r="G1184" s="74"/>
    </row>
    <row r="1185" spans="1:7" x14ac:dyDescent="0.45">
      <c r="A1185">
        <v>1183.9999999999754</v>
      </c>
      <c r="B1185">
        <v>0.92030000000000001</v>
      </c>
      <c r="C1185">
        <v>0.94910000000000005</v>
      </c>
      <c r="D1185">
        <v>0.94620000000000004</v>
      </c>
      <c r="E1185">
        <v>1.2158</v>
      </c>
      <c r="F1185" s="74"/>
      <c r="G1185" s="74"/>
    </row>
    <row r="1186" spans="1:7" x14ac:dyDescent="0.45">
      <c r="A1186">
        <v>1184.9999999999754</v>
      </c>
      <c r="B1186">
        <v>0.92030000000000001</v>
      </c>
      <c r="C1186">
        <v>0.94830000000000003</v>
      </c>
      <c r="D1186">
        <v>0.94620000000000004</v>
      </c>
      <c r="E1186">
        <v>1.2150000000000001</v>
      </c>
      <c r="F1186" s="74"/>
      <c r="G1186" s="74"/>
    </row>
    <row r="1187" spans="1:7" x14ac:dyDescent="0.45">
      <c r="A1187">
        <v>1185.9999999999754</v>
      </c>
      <c r="B1187">
        <v>0.92030000000000001</v>
      </c>
      <c r="C1187">
        <v>0.94750000000000001</v>
      </c>
      <c r="D1187">
        <v>0.94620000000000004</v>
      </c>
      <c r="E1187">
        <v>1.2141999999999999</v>
      </c>
      <c r="F1187" s="74"/>
      <c r="G1187" s="74"/>
    </row>
    <row r="1188" spans="1:7" x14ac:dyDescent="0.45">
      <c r="A1188">
        <v>1186.9999999999752</v>
      </c>
      <c r="B1188">
        <v>0.92030000000000001</v>
      </c>
      <c r="C1188">
        <v>0.94669999999999999</v>
      </c>
      <c r="D1188">
        <v>0.94620000000000004</v>
      </c>
      <c r="E1188">
        <v>1.2134</v>
      </c>
      <c r="F1188" s="74"/>
      <c r="G1188" s="74"/>
    </row>
    <row r="1189" spans="1:7" x14ac:dyDescent="0.45">
      <c r="A1189">
        <v>1187.9999999999752</v>
      </c>
      <c r="B1189">
        <v>0.92030000000000001</v>
      </c>
      <c r="C1189">
        <v>0.94589999999999996</v>
      </c>
      <c r="D1189">
        <v>0.94620000000000004</v>
      </c>
      <c r="E1189">
        <v>1.2125999999999999</v>
      </c>
      <c r="F1189" s="74"/>
      <c r="G1189" s="74"/>
    </row>
    <row r="1190" spans="1:7" x14ac:dyDescent="0.45">
      <c r="A1190">
        <v>1188.9999999999752</v>
      </c>
      <c r="B1190">
        <v>0.92030000000000001</v>
      </c>
      <c r="C1190">
        <v>0.94510000000000005</v>
      </c>
      <c r="D1190">
        <v>0.94620000000000004</v>
      </c>
      <c r="E1190">
        <v>1.2118</v>
      </c>
      <c r="F1190" s="74"/>
      <c r="G1190" s="74"/>
    </row>
    <row r="1191" spans="1:7" x14ac:dyDescent="0.45">
      <c r="A1191">
        <v>1189.9999999999752</v>
      </c>
      <c r="B1191">
        <v>0.92030000000000001</v>
      </c>
      <c r="C1191">
        <v>0.94430000000000003</v>
      </c>
      <c r="D1191">
        <v>0.94620000000000004</v>
      </c>
      <c r="E1191">
        <v>1.2110000000000001</v>
      </c>
      <c r="F1191" s="74"/>
      <c r="G1191" s="74"/>
    </row>
    <row r="1192" spans="1:7" x14ac:dyDescent="0.45">
      <c r="A1192">
        <v>1190.999999999975</v>
      </c>
      <c r="B1192">
        <v>0.91149999999999998</v>
      </c>
      <c r="C1192">
        <v>0.94350000000000001</v>
      </c>
      <c r="D1192">
        <v>0.93899999999999995</v>
      </c>
      <c r="E1192">
        <v>1.2101999999999999</v>
      </c>
      <c r="F1192" s="74"/>
      <c r="G1192" s="74"/>
    </row>
    <row r="1193" spans="1:7" x14ac:dyDescent="0.45">
      <c r="A1193">
        <v>1191.999999999975</v>
      </c>
      <c r="B1193">
        <v>0.91149999999999998</v>
      </c>
      <c r="C1193">
        <v>0.94269999999999998</v>
      </c>
      <c r="D1193">
        <v>0.93899999999999995</v>
      </c>
      <c r="E1193">
        <v>1.2094</v>
      </c>
      <c r="F1193" s="74"/>
      <c r="G1193" s="74"/>
    </row>
    <row r="1194" spans="1:7" x14ac:dyDescent="0.45">
      <c r="A1194">
        <v>1192.999999999975</v>
      </c>
      <c r="B1194">
        <v>0.91149999999999998</v>
      </c>
      <c r="C1194">
        <v>0.94189999999999996</v>
      </c>
      <c r="D1194">
        <v>0.93899999999999995</v>
      </c>
      <c r="E1194">
        <v>1.2085999999999999</v>
      </c>
      <c r="F1194" s="74"/>
      <c r="G1194" s="74"/>
    </row>
    <row r="1195" spans="1:7" x14ac:dyDescent="0.45">
      <c r="A1195">
        <v>1193.999999999975</v>
      </c>
      <c r="B1195">
        <v>0.91149999999999998</v>
      </c>
      <c r="C1195">
        <v>0.94110000000000005</v>
      </c>
      <c r="D1195">
        <v>0.93899999999999995</v>
      </c>
      <c r="E1195">
        <v>1.2078</v>
      </c>
      <c r="F1195" s="74"/>
      <c r="G1195" s="74"/>
    </row>
    <row r="1196" spans="1:7" x14ac:dyDescent="0.45">
      <c r="A1196">
        <v>1194.9999999999748</v>
      </c>
      <c r="B1196">
        <v>0.91149999999999998</v>
      </c>
      <c r="C1196">
        <v>0.94030000000000002</v>
      </c>
      <c r="D1196">
        <v>0.93899999999999995</v>
      </c>
      <c r="E1196">
        <v>1.2070000000000001</v>
      </c>
      <c r="F1196" s="74"/>
      <c r="G1196" s="74"/>
    </row>
    <row r="1197" spans="1:7" x14ac:dyDescent="0.45">
      <c r="A1197">
        <v>1195.9999999999748</v>
      </c>
      <c r="B1197">
        <v>0.91149999999999998</v>
      </c>
      <c r="C1197">
        <v>0.9395</v>
      </c>
      <c r="D1197">
        <v>0.93899999999999995</v>
      </c>
      <c r="E1197">
        <v>1.2061999999999999</v>
      </c>
      <c r="F1197" s="74"/>
      <c r="G1197" s="74"/>
    </row>
    <row r="1198" spans="1:7" x14ac:dyDescent="0.45">
      <c r="A1198">
        <v>1196.9999999999748</v>
      </c>
      <c r="B1198">
        <v>0.91149999999999998</v>
      </c>
      <c r="C1198">
        <v>0.93869999999999998</v>
      </c>
      <c r="D1198">
        <v>0.93899999999999995</v>
      </c>
      <c r="E1198">
        <v>1.2054</v>
      </c>
      <c r="F1198" s="74"/>
      <c r="G1198" s="74"/>
    </row>
    <row r="1199" spans="1:7" x14ac:dyDescent="0.45">
      <c r="A1199">
        <v>1197.9999999999748</v>
      </c>
      <c r="B1199">
        <v>0.91149999999999998</v>
      </c>
      <c r="C1199">
        <v>0.93789999999999996</v>
      </c>
      <c r="D1199">
        <v>0.93899999999999995</v>
      </c>
      <c r="E1199">
        <v>1.2047000000000001</v>
      </c>
      <c r="F1199" s="74"/>
      <c r="G1199" s="74"/>
    </row>
    <row r="1200" spans="1:7" x14ac:dyDescent="0.45">
      <c r="A1200">
        <v>1198.9999999999745</v>
      </c>
      <c r="B1200">
        <v>0.91149999999999998</v>
      </c>
      <c r="C1200">
        <v>0.93710000000000004</v>
      </c>
      <c r="D1200">
        <v>0.93899999999999995</v>
      </c>
      <c r="E1200">
        <v>1.2039</v>
      </c>
      <c r="F1200" s="74"/>
      <c r="G1200" s="74"/>
    </row>
    <row r="1201" spans="1:7" x14ac:dyDescent="0.45">
      <c r="A1201">
        <v>1199.9999999999745</v>
      </c>
      <c r="B1201">
        <v>0.91149999999999998</v>
      </c>
      <c r="C1201">
        <v>0.93630000000000002</v>
      </c>
      <c r="D1201">
        <v>0.93899999999999995</v>
      </c>
      <c r="E1201">
        <v>1.2031000000000001</v>
      </c>
      <c r="F1201" s="74"/>
      <c r="G1201" s="74"/>
    </row>
    <row r="1202" spans="1:7" x14ac:dyDescent="0.45">
      <c r="A1202">
        <v>1200.9999999999745</v>
      </c>
      <c r="B1202">
        <v>0.90290000000000004</v>
      </c>
      <c r="C1202">
        <v>0.93559999999999999</v>
      </c>
      <c r="D1202">
        <v>0.93330000000000002</v>
      </c>
      <c r="E1202">
        <v>1.2022999999999999</v>
      </c>
      <c r="F1202" s="74"/>
      <c r="G1202" s="74"/>
    </row>
    <row r="1203" spans="1:7" x14ac:dyDescent="0.45">
      <c r="A1203">
        <v>1201.9999999999745</v>
      </c>
      <c r="B1203">
        <v>0.90290000000000004</v>
      </c>
      <c r="C1203">
        <v>0.93479999999999996</v>
      </c>
      <c r="D1203">
        <v>0.93330000000000002</v>
      </c>
      <c r="E1203">
        <v>1.2015</v>
      </c>
      <c r="F1203" s="74"/>
      <c r="G1203" s="74"/>
    </row>
    <row r="1204" spans="1:7" x14ac:dyDescent="0.45">
      <c r="A1204">
        <v>1202.9999999999743</v>
      </c>
      <c r="B1204">
        <v>0.90290000000000004</v>
      </c>
      <c r="C1204">
        <v>0.93400000000000005</v>
      </c>
      <c r="D1204">
        <v>0.93330000000000002</v>
      </c>
      <c r="E1204">
        <v>1.2007000000000001</v>
      </c>
      <c r="F1204" s="74"/>
      <c r="G1204" s="74"/>
    </row>
    <row r="1205" spans="1:7" x14ac:dyDescent="0.45">
      <c r="A1205">
        <v>1203.9999999999743</v>
      </c>
      <c r="B1205">
        <v>0.90290000000000004</v>
      </c>
      <c r="C1205">
        <v>0.93320000000000003</v>
      </c>
      <c r="D1205">
        <v>0.93330000000000002</v>
      </c>
      <c r="E1205">
        <v>1.2</v>
      </c>
      <c r="F1205" s="74"/>
      <c r="G1205" s="74"/>
    </row>
    <row r="1206" spans="1:7" x14ac:dyDescent="0.45">
      <c r="A1206">
        <v>1204.9999999999743</v>
      </c>
      <c r="B1206">
        <v>0.90290000000000004</v>
      </c>
      <c r="C1206">
        <v>0.93240000000000001</v>
      </c>
      <c r="D1206">
        <v>0.93330000000000002</v>
      </c>
      <c r="E1206">
        <v>1.1992</v>
      </c>
      <c r="F1206" s="74"/>
      <c r="G1206" s="74"/>
    </row>
    <row r="1207" spans="1:7" x14ac:dyDescent="0.45">
      <c r="A1207">
        <v>1205.9999999999743</v>
      </c>
      <c r="B1207">
        <v>0.90290000000000004</v>
      </c>
      <c r="C1207">
        <v>0.93169999999999997</v>
      </c>
      <c r="D1207">
        <v>0.93330000000000002</v>
      </c>
      <c r="E1207">
        <v>1.1983999999999999</v>
      </c>
      <c r="F1207" s="74"/>
      <c r="G1207" s="74"/>
    </row>
    <row r="1208" spans="1:7" x14ac:dyDescent="0.45">
      <c r="A1208">
        <v>1206.9999999999741</v>
      </c>
      <c r="B1208">
        <v>0.90290000000000004</v>
      </c>
      <c r="C1208">
        <v>0.93089999999999995</v>
      </c>
      <c r="D1208">
        <v>0.93330000000000002</v>
      </c>
      <c r="E1208">
        <v>1.1976</v>
      </c>
      <c r="F1208" s="74"/>
      <c r="G1208" s="74"/>
    </row>
    <row r="1209" spans="1:7" x14ac:dyDescent="0.45">
      <c r="A1209">
        <v>1207.9999999999741</v>
      </c>
      <c r="B1209">
        <v>0.90290000000000004</v>
      </c>
      <c r="C1209">
        <v>0.93010000000000004</v>
      </c>
      <c r="D1209">
        <v>0.93330000000000002</v>
      </c>
      <c r="E1209">
        <v>1.1968000000000001</v>
      </c>
      <c r="F1209" s="74"/>
      <c r="G1209" s="74"/>
    </row>
    <row r="1210" spans="1:7" x14ac:dyDescent="0.45">
      <c r="A1210">
        <v>1208.9999999999741</v>
      </c>
      <c r="B1210">
        <v>0.90290000000000004</v>
      </c>
      <c r="C1210">
        <v>0.9294</v>
      </c>
      <c r="D1210">
        <v>0.93330000000000002</v>
      </c>
      <c r="E1210">
        <v>1.1960999999999999</v>
      </c>
      <c r="F1210" s="74"/>
      <c r="G1210" s="74"/>
    </row>
    <row r="1211" spans="1:7" x14ac:dyDescent="0.45">
      <c r="A1211">
        <v>1209.9999999999741</v>
      </c>
      <c r="B1211">
        <v>0.90290000000000004</v>
      </c>
      <c r="C1211">
        <v>0.92859999999999998</v>
      </c>
      <c r="D1211">
        <v>0.93330000000000002</v>
      </c>
      <c r="E1211">
        <v>1.1953</v>
      </c>
      <c r="F1211" s="74"/>
      <c r="G1211" s="74"/>
    </row>
    <row r="1212" spans="1:7" x14ac:dyDescent="0.45">
      <c r="A1212">
        <v>1210.9999999999739</v>
      </c>
      <c r="B1212">
        <v>0.89459999999999995</v>
      </c>
      <c r="C1212">
        <v>0.92779999999999996</v>
      </c>
      <c r="D1212">
        <v>0.92630000000000001</v>
      </c>
      <c r="E1212">
        <v>1.1944999999999999</v>
      </c>
      <c r="F1212" s="74"/>
      <c r="G1212" s="74"/>
    </row>
    <row r="1213" spans="1:7" x14ac:dyDescent="0.45">
      <c r="A1213">
        <v>1211.9999999999739</v>
      </c>
      <c r="B1213">
        <v>0.89459999999999995</v>
      </c>
      <c r="C1213">
        <v>0.92710000000000004</v>
      </c>
      <c r="D1213">
        <v>0.92630000000000001</v>
      </c>
      <c r="E1213">
        <v>1.1937</v>
      </c>
      <c r="F1213" s="74"/>
      <c r="G1213" s="74"/>
    </row>
    <row r="1214" spans="1:7" x14ac:dyDescent="0.45">
      <c r="A1214">
        <v>1212.9999999999739</v>
      </c>
      <c r="B1214">
        <v>0.89459999999999995</v>
      </c>
      <c r="C1214">
        <v>0.92630000000000001</v>
      </c>
      <c r="D1214">
        <v>0.92630000000000001</v>
      </c>
      <c r="E1214">
        <v>1.1930000000000001</v>
      </c>
      <c r="F1214" s="74"/>
      <c r="G1214" s="74"/>
    </row>
    <row r="1215" spans="1:7" x14ac:dyDescent="0.45">
      <c r="A1215">
        <v>1213.9999999999739</v>
      </c>
      <c r="B1215">
        <v>0.89459999999999995</v>
      </c>
      <c r="C1215">
        <v>0.92559999999999998</v>
      </c>
      <c r="D1215">
        <v>0.92630000000000001</v>
      </c>
      <c r="E1215">
        <v>1.1921999999999999</v>
      </c>
      <c r="F1215" s="74"/>
      <c r="G1215" s="74"/>
    </row>
    <row r="1216" spans="1:7" x14ac:dyDescent="0.45">
      <c r="A1216">
        <v>1214.9999999999736</v>
      </c>
      <c r="B1216">
        <v>0.89459999999999995</v>
      </c>
      <c r="C1216">
        <v>0.92479999999999996</v>
      </c>
      <c r="D1216">
        <v>0.92630000000000001</v>
      </c>
      <c r="E1216">
        <v>1.1914</v>
      </c>
      <c r="F1216" s="74"/>
      <c r="G1216" s="74"/>
    </row>
    <row r="1217" spans="1:7" x14ac:dyDescent="0.45">
      <c r="A1217">
        <v>1215.9999999999736</v>
      </c>
      <c r="B1217">
        <v>0.89459999999999995</v>
      </c>
      <c r="C1217">
        <v>0.92400000000000004</v>
      </c>
      <c r="D1217">
        <v>0.92630000000000001</v>
      </c>
      <c r="E1217">
        <v>1.1907000000000001</v>
      </c>
      <c r="F1217" s="74"/>
      <c r="G1217" s="74"/>
    </row>
    <row r="1218" spans="1:7" x14ac:dyDescent="0.45">
      <c r="A1218">
        <v>1216.9999999999736</v>
      </c>
      <c r="B1218">
        <v>0.89459999999999995</v>
      </c>
      <c r="C1218">
        <v>0.92330000000000001</v>
      </c>
      <c r="D1218">
        <v>0.92630000000000001</v>
      </c>
      <c r="E1218">
        <v>1.1899</v>
      </c>
      <c r="F1218" s="74"/>
      <c r="G1218" s="74"/>
    </row>
    <row r="1219" spans="1:7" x14ac:dyDescent="0.45">
      <c r="A1219">
        <v>1217.9999999999736</v>
      </c>
      <c r="B1219">
        <v>0.89459999999999995</v>
      </c>
      <c r="C1219">
        <v>0.92249999999999999</v>
      </c>
      <c r="D1219">
        <v>0.92630000000000001</v>
      </c>
      <c r="E1219">
        <v>1.1891</v>
      </c>
      <c r="F1219" s="74"/>
      <c r="G1219" s="74"/>
    </row>
    <row r="1220" spans="1:7" x14ac:dyDescent="0.45">
      <c r="A1220">
        <v>1218.9999999999734</v>
      </c>
      <c r="B1220">
        <v>0.89459999999999995</v>
      </c>
      <c r="C1220">
        <v>0.92179999999999995</v>
      </c>
      <c r="D1220">
        <v>0.92630000000000001</v>
      </c>
      <c r="E1220">
        <v>1.1883999999999999</v>
      </c>
      <c r="F1220" s="74"/>
      <c r="G1220" s="74"/>
    </row>
    <row r="1221" spans="1:7" x14ac:dyDescent="0.45">
      <c r="A1221">
        <v>1219.9999999999734</v>
      </c>
      <c r="B1221">
        <v>0.89459999999999995</v>
      </c>
      <c r="C1221">
        <v>0.92100000000000004</v>
      </c>
      <c r="D1221">
        <v>0.92630000000000001</v>
      </c>
      <c r="E1221">
        <v>1.1876</v>
      </c>
      <c r="F1221" s="74"/>
      <c r="G1221" s="74"/>
    </row>
    <row r="1222" spans="1:7" x14ac:dyDescent="0.45">
      <c r="A1222">
        <v>1220.9999999999734</v>
      </c>
      <c r="B1222">
        <v>0.88629999999999998</v>
      </c>
      <c r="C1222">
        <v>0.92030000000000001</v>
      </c>
      <c r="D1222">
        <v>0.92079999999999995</v>
      </c>
      <c r="E1222">
        <v>1.1868000000000001</v>
      </c>
      <c r="F1222" s="74"/>
      <c r="G1222" s="74"/>
    </row>
    <row r="1223" spans="1:7" x14ac:dyDescent="0.45">
      <c r="A1223">
        <v>1221.9999999999734</v>
      </c>
      <c r="B1223">
        <v>0.88629999999999998</v>
      </c>
      <c r="C1223">
        <v>0.91959999999999997</v>
      </c>
      <c r="D1223">
        <v>0.92079999999999995</v>
      </c>
      <c r="E1223">
        <v>1.1860999999999999</v>
      </c>
      <c r="F1223" s="74"/>
      <c r="G1223" s="74"/>
    </row>
    <row r="1224" spans="1:7" x14ac:dyDescent="0.45">
      <c r="A1224">
        <v>1222.9999999999732</v>
      </c>
      <c r="B1224">
        <v>0.88629999999999998</v>
      </c>
      <c r="C1224">
        <v>0.91879999999999995</v>
      </c>
      <c r="D1224">
        <v>0.92079999999999995</v>
      </c>
      <c r="E1224">
        <v>1.1853</v>
      </c>
      <c r="F1224" s="74"/>
      <c r="G1224" s="74"/>
    </row>
    <row r="1225" spans="1:7" x14ac:dyDescent="0.45">
      <c r="A1225">
        <v>1223.9999999999732</v>
      </c>
      <c r="B1225">
        <v>0.88629999999999998</v>
      </c>
      <c r="C1225">
        <v>0.91810000000000003</v>
      </c>
      <c r="D1225">
        <v>0.92079999999999995</v>
      </c>
      <c r="E1225">
        <v>1.1846000000000001</v>
      </c>
      <c r="F1225" s="74"/>
      <c r="G1225" s="74"/>
    </row>
    <row r="1226" spans="1:7" x14ac:dyDescent="0.45">
      <c r="A1226">
        <v>1224.9999999999732</v>
      </c>
      <c r="B1226">
        <v>0.88629999999999998</v>
      </c>
      <c r="C1226">
        <v>0.9173</v>
      </c>
      <c r="D1226">
        <v>0.92079999999999995</v>
      </c>
      <c r="E1226">
        <v>1.1838</v>
      </c>
      <c r="F1226" s="74"/>
      <c r="G1226" s="74"/>
    </row>
    <row r="1227" spans="1:7" x14ac:dyDescent="0.45">
      <c r="A1227">
        <v>1225.9999999999732</v>
      </c>
      <c r="B1227">
        <v>0.88629999999999998</v>
      </c>
      <c r="C1227">
        <v>0.91659999999999997</v>
      </c>
      <c r="D1227">
        <v>0.92079999999999995</v>
      </c>
      <c r="E1227">
        <v>1.1831</v>
      </c>
      <c r="F1227" s="74"/>
      <c r="G1227" s="74"/>
    </row>
    <row r="1228" spans="1:7" x14ac:dyDescent="0.45">
      <c r="A1228">
        <v>1226.9999999999729</v>
      </c>
      <c r="B1228">
        <v>0.88629999999999998</v>
      </c>
      <c r="C1228">
        <v>0.91590000000000005</v>
      </c>
      <c r="D1228">
        <v>0.92079999999999995</v>
      </c>
      <c r="E1228">
        <v>1.1822999999999999</v>
      </c>
      <c r="F1228" s="74"/>
      <c r="G1228" s="74"/>
    </row>
    <row r="1229" spans="1:7" x14ac:dyDescent="0.45">
      <c r="A1229">
        <v>1227.9999999999729</v>
      </c>
      <c r="B1229">
        <v>0.88629999999999998</v>
      </c>
      <c r="C1229">
        <v>0.91510000000000002</v>
      </c>
      <c r="D1229">
        <v>0.92079999999999995</v>
      </c>
      <c r="E1229">
        <v>1.1815</v>
      </c>
      <c r="F1229" s="74"/>
      <c r="G1229" s="74"/>
    </row>
    <row r="1230" spans="1:7" x14ac:dyDescent="0.45">
      <c r="A1230">
        <v>1228.9999999999729</v>
      </c>
      <c r="B1230">
        <v>0.88629999999999998</v>
      </c>
      <c r="C1230">
        <v>0.91439999999999999</v>
      </c>
      <c r="D1230">
        <v>0.92079999999999995</v>
      </c>
      <c r="E1230">
        <v>1.1808000000000001</v>
      </c>
      <c r="F1230" s="74"/>
      <c r="G1230" s="74"/>
    </row>
    <row r="1231" spans="1:7" x14ac:dyDescent="0.45">
      <c r="A1231">
        <v>1229.9999999999729</v>
      </c>
      <c r="B1231">
        <v>0.88629999999999998</v>
      </c>
      <c r="C1231">
        <v>0.91369999999999996</v>
      </c>
      <c r="D1231">
        <v>0.92079999999999995</v>
      </c>
      <c r="E1231">
        <v>1.18</v>
      </c>
      <c r="F1231" s="74"/>
      <c r="G1231" s="74"/>
    </row>
    <row r="1232" spans="1:7" x14ac:dyDescent="0.45">
      <c r="A1232">
        <v>1230.9999999999727</v>
      </c>
      <c r="B1232">
        <v>0.87829999999999997</v>
      </c>
      <c r="C1232">
        <v>0.91290000000000004</v>
      </c>
      <c r="D1232">
        <v>0.91400000000000003</v>
      </c>
      <c r="E1232">
        <v>1.1793</v>
      </c>
      <c r="F1232" s="74"/>
      <c r="G1232" s="74"/>
    </row>
    <row r="1233" spans="1:7" x14ac:dyDescent="0.45">
      <c r="A1233">
        <v>1231.9999999999727</v>
      </c>
      <c r="B1233">
        <v>0.87829999999999997</v>
      </c>
      <c r="C1233">
        <v>0.91220000000000001</v>
      </c>
      <c r="D1233">
        <v>0.91400000000000003</v>
      </c>
      <c r="E1233">
        <v>1.1785000000000001</v>
      </c>
      <c r="F1233" s="74"/>
      <c r="G1233" s="74"/>
    </row>
    <row r="1234" spans="1:7" x14ac:dyDescent="0.45">
      <c r="A1234">
        <v>1232.9999999999727</v>
      </c>
      <c r="B1234">
        <v>0.87829999999999997</v>
      </c>
      <c r="C1234">
        <v>0.91149999999999998</v>
      </c>
      <c r="D1234">
        <v>0.91400000000000003</v>
      </c>
      <c r="E1234">
        <v>1.1778</v>
      </c>
      <c r="F1234" s="74"/>
      <c r="G1234" s="74"/>
    </row>
    <row r="1235" spans="1:7" x14ac:dyDescent="0.45">
      <c r="A1235">
        <v>1233.9999999999727</v>
      </c>
      <c r="B1235">
        <v>0.87829999999999997</v>
      </c>
      <c r="C1235">
        <v>0.91080000000000005</v>
      </c>
      <c r="D1235">
        <v>0.91400000000000003</v>
      </c>
      <c r="E1235">
        <v>1.177</v>
      </c>
      <c r="F1235" s="74"/>
      <c r="G1235" s="74"/>
    </row>
    <row r="1236" spans="1:7" x14ac:dyDescent="0.45">
      <c r="A1236">
        <v>1234.9999999999725</v>
      </c>
      <c r="B1236">
        <v>0.87829999999999997</v>
      </c>
      <c r="C1236">
        <v>0.91</v>
      </c>
      <c r="D1236">
        <v>0.91400000000000003</v>
      </c>
      <c r="E1236">
        <v>1.1762999999999999</v>
      </c>
      <c r="F1236" s="74"/>
      <c r="G1236" s="74"/>
    </row>
    <row r="1237" spans="1:7" x14ac:dyDescent="0.45">
      <c r="A1237">
        <v>1235.9999999999725</v>
      </c>
      <c r="B1237">
        <v>0.87829999999999997</v>
      </c>
      <c r="C1237">
        <v>0.9093</v>
      </c>
      <c r="D1237">
        <v>0.91400000000000003</v>
      </c>
      <c r="E1237">
        <v>1.1755</v>
      </c>
      <c r="F1237" s="74"/>
      <c r="G1237" s="74"/>
    </row>
    <row r="1238" spans="1:7" x14ac:dyDescent="0.45">
      <c r="A1238">
        <v>1236.9999999999725</v>
      </c>
      <c r="B1238">
        <v>0.87829999999999997</v>
      </c>
      <c r="C1238">
        <v>0.90859999999999996</v>
      </c>
      <c r="D1238">
        <v>0.91400000000000003</v>
      </c>
      <c r="E1238">
        <v>1.1748000000000001</v>
      </c>
      <c r="F1238" s="74"/>
      <c r="G1238" s="74"/>
    </row>
    <row r="1239" spans="1:7" x14ac:dyDescent="0.45">
      <c r="A1239">
        <v>1237.9999999999725</v>
      </c>
      <c r="B1239">
        <v>0.87829999999999997</v>
      </c>
      <c r="C1239">
        <v>0.90790000000000004</v>
      </c>
      <c r="D1239">
        <v>0.91400000000000003</v>
      </c>
      <c r="E1239">
        <v>1.1740999999999999</v>
      </c>
      <c r="F1239" s="74"/>
      <c r="G1239" s="74"/>
    </row>
    <row r="1240" spans="1:7" x14ac:dyDescent="0.45">
      <c r="A1240">
        <v>1238.9999999999723</v>
      </c>
      <c r="B1240">
        <v>0.87829999999999997</v>
      </c>
      <c r="C1240">
        <v>0.90720000000000001</v>
      </c>
      <c r="D1240">
        <v>0.91400000000000003</v>
      </c>
      <c r="E1240">
        <v>1.1733</v>
      </c>
      <c r="F1240" s="74"/>
      <c r="G1240" s="74"/>
    </row>
    <row r="1241" spans="1:7" x14ac:dyDescent="0.45">
      <c r="A1241">
        <v>1239.9999999999723</v>
      </c>
      <c r="B1241">
        <v>0.87829999999999997</v>
      </c>
      <c r="C1241">
        <v>0.90649999999999997</v>
      </c>
      <c r="D1241">
        <v>0.91400000000000003</v>
      </c>
      <c r="E1241">
        <v>1.1726000000000001</v>
      </c>
      <c r="F1241" s="74"/>
      <c r="G1241" s="74"/>
    </row>
    <row r="1242" spans="1:7" x14ac:dyDescent="0.45">
      <c r="A1242">
        <v>1240.9999999999723</v>
      </c>
      <c r="B1242">
        <v>0.87060000000000004</v>
      </c>
      <c r="C1242">
        <v>0.90580000000000005</v>
      </c>
      <c r="D1242">
        <v>0.90859999999999996</v>
      </c>
      <c r="E1242">
        <v>1.1718</v>
      </c>
      <c r="F1242" s="74"/>
      <c r="G1242" s="74"/>
    </row>
    <row r="1243" spans="1:7" x14ac:dyDescent="0.45">
      <c r="A1243">
        <v>1241.9999999999723</v>
      </c>
      <c r="B1243">
        <v>0.87060000000000004</v>
      </c>
      <c r="C1243">
        <v>0.90500000000000003</v>
      </c>
      <c r="D1243">
        <v>0.90859999999999996</v>
      </c>
      <c r="E1243">
        <v>1.1711</v>
      </c>
      <c r="F1243" s="74"/>
      <c r="G1243" s="74"/>
    </row>
    <row r="1244" spans="1:7" x14ac:dyDescent="0.45">
      <c r="A1244">
        <v>1242.999999999972</v>
      </c>
      <c r="B1244">
        <v>0.87060000000000004</v>
      </c>
      <c r="C1244">
        <v>0.90429999999999999</v>
      </c>
      <c r="D1244">
        <v>0.90859999999999996</v>
      </c>
      <c r="E1244">
        <v>1.1702999999999999</v>
      </c>
      <c r="F1244" s="74"/>
      <c r="G1244" s="74"/>
    </row>
    <row r="1245" spans="1:7" x14ac:dyDescent="0.45">
      <c r="A1245">
        <v>1243.999999999972</v>
      </c>
      <c r="B1245">
        <v>0.87060000000000004</v>
      </c>
      <c r="C1245">
        <v>0.90359999999999996</v>
      </c>
      <c r="D1245">
        <v>0.90859999999999996</v>
      </c>
      <c r="E1245">
        <v>1.1696</v>
      </c>
      <c r="F1245" s="74"/>
      <c r="G1245" s="74"/>
    </row>
    <row r="1246" spans="1:7" x14ac:dyDescent="0.45">
      <c r="A1246">
        <v>1244.999999999972</v>
      </c>
      <c r="B1246">
        <v>0.87060000000000004</v>
      </c>
      <c r="C1246">
        <v>0.90290000000000004</v>
      </c>
      <c r="D1246">
        <v>0.90859999999999996</v>
      </c>
      <c r="E1246">
        <v>1.1689000000000001</v>
      </c>
      <c r="F1246" s="74"/>
      <c r="G1246" s="74"/>
    </row>
    <row r="1247" spans="1:7" x14ac:dyDescent="0.45">
      <c r="A1247">
        <v>1245.999999999972</v>
      </c>
      <c r="B1247">
        <v>0.87060000000000004</v>
      </c>
      <c r="C1247">
        <v>0.9022</v>
      </c>
      <c r="D1247">
        <v>0.90859999999999996</v>
      </c>
      <c r="E1247">
        <v>1.1680999999999999</v>
      </c>
      <c r="F1247" s="74"/>
      <c r="G1247" s="74"/>
    </row>
    <row r="1248" spans="1:7" x14ac:dyDescent="0.45">
      <c r="A1248">
        <v>1246.9999999999718</v>
      </c>
      <c r="B1248">
        <v>0.87060000000000004</v>
      </c>
      <c r="C1248">
        <v>0.90149999999999997</v>
      </c>
      <c r="D1248">
        <v>0.90859999999999996</v>
      </c>
      <c r="E1248">
        <v>1.1674</v>
      </c>
      <c r="F1248" s="74"/>
      <c r="G1248" s="74"/>
    </row>
    <row r="1249" spans="1:7" x14ac:dyDescent="0.45">
      <c r="A1249">
        <v>1247.9999999999718</v>
      </c>
      <c r="B1249">
        <v>0.87060000000000004</v>
      </c>
      <c r="C1249">
        <v>0.90080000000000005</v>
      </c>
      <c r="D1249">
        <v>0.90859999999999996</v>
      </c>
      <c r="E1249">
        <v>1.1667000000000001</v>
      </c>
      <c r="F1249" s="74"/>
      <c r="G1249" s="74"/>
    </row>
    <row r="1250" spans="1:7" x14ac:dyDescent="0.45">
      <c r="A1250">
        <v>1248.9999999999718</v>
      </c>
      <c r="B1250">
        <v>0.87060000000000004</v>
      </c>
      <c r="C1250">
        <v>0.90010000000000001</v>
      </c>
      <c r="D1250">
        <v>0.90859999999999996</v>
      </c>
      <c r="E1250">
        <v>1.1658999999999999</v>
      </c>
      <c r="F1250" s="74"/>
      <c r="G1250" s="74"/>
    </row>
    <row r="1251" spans="1:7" x14ac:dyDescent="0.45">
      <c r="A1251">
        <v>1249.9999999999718</v>
      </c>
      <c r="B1251">
        <v>0.87060000000000004</v>
      </c>
      <c r="C1251">
        <v>0.89939999999999998</v>
      </c>
      <c r="D1251">
        <v>0.90859999999999996</v>
      </c>
      <c r="E1251">
        <v>1.1652</v>
      </c>
      <c r="F1251" s="74"/>
      <c r="G1251" s="74"/>
    </row>
    <row r="1252" spans="1:7" x14ac:dyDescent="0.45">
      <c r="A1252">
        <v>1250.9999999999716</v>
      </c>
      <c r="B1252">
        <v>0.86299999999999999</v>
      </c>
      <c r="C1252">
        <v>0.89870000000000005</v>
      </c>
      <c r="D1252">
        <v>0.90190000000000003</v>
      </c>
      <c r="E1252">
        <v>1.1645000000000001</v>
      </c>
      <c r="F1252" s="74"/>
      <c r="G1252" s="74"/>
    </row>
    <row r="1253" spans="1:7" x14ac:dyDescent="0.45">
      <c r="A1253">
        <v>1251.9999999999716</v>
      </c>
      <c r="B1253">
        <v>0.86299999999999999</v>
      </c>
      <c r="C1253">
        <v>0.89800000000000002</v>
      </c>
      <c r="D1253">
        <v>0.90190000000000003</v>
      </c>
      <c r="E1253">
        <v>1.1637</v>
      </c>
      <c r="F1253" s="74"/>
      <c r="G1253" s="74"/>
    </row>
    <row r="1254" spans="1:7" x14ac:dyDescent="0.45">
      <c r="A1254">
        <v>1252.9999999999716</v>
      </c>
      <c r="B1254">
        <v>0.86299999999999999</v>
      </c>
      <c r="C1254">
        <v>0.89739999999999998</v>
      </c>
      <c r="D1254">
        <v>0.90190000000000003</v>
      </c>
      <c r="E1254">
        <v>1.163</v>
      </c>
      <c r="F1254" s="74"/>
      <c r="G1254" s="74"/>
    </row>
    <row r="1255" spans="1:7" x14ac:dyDescent="0.45">
      <c r="A1255">
        <v>1253.9999999999716</v>
      </c>
      <c r="B1255">
        <v>0.86299999999999999</v>
      </c>
      <c r="C1255">
        <v>0.89670000000000005</v>
      </c>
      <c r="D1255">
        <v>0.90190000000000003</v>
      </c>
      <c r="E1255">
        <v>1.1623000000000001</v>
      </c>
      <c r="F1255" s="74"/>
      <c r="G1255" s="74"/>
    </row>
    <row r="1256" spans="1:7" x14ac:dyDescent="0.45">
      <c r="A1256">
        <v>1254.9999999999714</v>
      </c>
      <c r="B1256">
        <v>0.86299999999999999</v>
      </c>
      <c r="C1256">
        <v>0.89600000000000002</v>
      </c>
      <c r="D1256">
        <v>0.90190000000000003</v>
      </c>
      <c r="E1256">
        <v>1.1616</v>
      </c>
      <c r="F1256" s="74"/>
      <c r="G1256" s="74"/>
    </row>
    <row r="1257" spans="1:7" x14ac:dyDescent="0.45">
      <c r="A1257">
        <v>1255.9999999999714</v>
      </c>
      <c r="B1257">
        <v>0.86299999999999999</v>
      </c>
      <c r="C1257">
        <v>0.89529999999999998</v>
      </c>
      <c r="D1257">
        <v>0.90190000000000003</v>
      </c>
      <c r="E1257">
        <v>1.1608000000000001</v>
      </c>
      <c r="F1257" s="74"/>
      <c r="G1257" s="74"/>
    </row>
    <row r="1258" spans="1:7" x14ac:dyDescent="0.45">
      <c r="A1258">
        <v>1256.9999999999714</v>
      </c>
      <c r="B1258">
        <v>0.86299999999999999</v>
      </c>
      <c r="C1258">
        <v>0.89459999999999995</v>
      </c>
      <c r="D1258">
        <v>0.90190000000000003</v>
      </c>
      <c r="E1258">
        <v>1.1600999999999999</v>
      </c>
      <c r="F1258" s="74"/>
      <c r="G1258" s="74"/>
    </row>
    <row r="1259" spans="1:7" x14ac:dyDescent="0.45">
      <c r="A1259">
        <v>1257.9999999999714</v>
      </c>
      <c r="B1259">
        <v>0.86299999999999999</v>
      </c>
      <c r="C1259">
        <v>0.89390000000000003</v>
      </c>
      <c r="D1259">
        <v>0.90190000000000003</v>
      </c>
      <c r="E1259">
        <v>1.1594</v>
      </c>
      <c r="F1259" s="74"/>
      <c r="G1259" s="74"/>
    </row>
    <row r="1260" spans="1:7" x14ac:dyDescent="0.45">
      <c r="A1260">
        <v>1258.9999999999711</v>
      </c>
      <c r="B1260">
        <v>0.86299999999999999</v>
      </c>
      <c r="C1260">
        <v>0.89319999999999999</v>
      </c>
      <c r="D1260">
        <v>0.90190000000000003</v>
      </c>
      <c r="E1260">
        <v>1.1587000000000001</v>
      </c>
      <c r="F1260" s="74"/>
      <c r="G1260" s="74"/>
    </row>
    <row r="1261" spans="1:7" x14ac:dyDescent="0.45">
      <c r="A1261">
        <v>1259.9999999999711</v>
      </c>
      <c r="B1261">
        <v>0.86299999999999999</v>
      </c>
      <c r="C1261">
        <v>0.89259999999999995</v>
      </c>
      <c r="D1261">
        <v>0.90190000000000003</v>
      </c>
      <c r="E1261">
        <v>1.1579999999999999</v>
      </c>
      <c r="F1261" s="74"/>
      <c r="G1261" s="74"/>
    </row>
    <row r="1262" spans="1:7" x14ac:dyDescent="0.45">
      <c r="A1262">
        <v>1260.9999999999711</v>
      </c>
      <c r="B1262">
        <v>0.85560000000000003</v>
      </c>
      <c r="C1262">
        <v>0.89190000000000003</v>
      </c>
      <c r="D1262">
        <v>0.89800000000000002</v>
      </c>
      <c r="E1262">
        <v>1.1572</v>
      </c>
      <c r="F1262" s="74"/>
      <c r="G1262" s="74"/>
    </row>
    <row r="1263" spans="1:7" x14ac:dyDescent="0.45">
      <c r="A1263">
        <v>1261.9999999999711</v>
      </c>
      <c r="B1263">
        <v>0.85560000000000003</v>
      </c>
      <c r="C1263">
        <v>0.89119999999999999</v>
      </c>
      <c r="D1263">
        <v>0.89800000000000002</v>
      </c>
      <c r="E1263">
        <v>1.1565000000000001</v>
      </c>
      <c r="F1263" s="74"/>
      <c r="G1263" s="74"/>
    </row>
    <row r="1264" spans="1:7" x14ac:dyDescent="0.45">
      <c r="A1264">
        <v>1262.9999999999709</v>
      </c>
      <c r="B1264">
        <v>0.85560000000000003</v>
      </c>
      <c r="C1264">
        <v>0.89049999999999996</v>
      </c>
      <c r="D1264">
        <v>0.89800000000000002</v>
      </c>
      <c r="E1264">
        <v>1.1557999999999999</v>
      </c>
      <c r="F1264" s="74"/>
      <c r="G1264" s="74"/>
    </row>
    <row r="1265" spans="1:7" x14ac:dyDescent="0.45">
      <c r="A1265">
        <v>1263.9999999999709</v>
      </c>
      <c r="B1265">
        <v>0.85560000000000003</v>
      </c>
      <c r="C1265">
        <v>0.88990000000000002</v>
      </c>
      <c r="D1265">
        <v>0.89800000000000002</v>
      </c>
      <c r="E1265">
        <v>1.1551</v>
      </c>
      <c r="F1265" s="74"/>
      <c r="G1265" s="74"/>
    </row>
    <row r="1266" spans="1:7" x14ac:dyDescent="0.45">
      <c r="A1266">
        <v>1264.9999999999709</v>
      </c>
      <c r="B1266">
        <v>0.85560000000000003</v>
      </c>
      <c r="C1266">
        <v>0.88919999999999999</v>
      </c>
      <c r="D1266">
        <v>0.89800000000000002</v>
      </c>
      <c r="E1266">
        <v>1.1544000000000001</v>
      </c>
      <c r="F1266" s="74"/>
      <c r="G1266" s="74"/>
    </row>
    <row r="1267" spans="1:7" x14ac:dyDescent="0.45">
      <c r="A1267">
        <v>1265.9999999999709</v>
      </c>
      <c r="B1267">
        <v>0.85560000000000003</v>
      </c>
      <c r="C1267">
        <v>0.88849999999999996</v>
      </c>
      <c r="D1267">
        <v>0.89800000000000002</v>
      </c>
      <c r="E1267">
        <v>1.1536999999999999</v>
      </c>
      <c r="F1267" s="74"/>
      <c r="G1267" s="74"/>
    </row>
    <row r="1268" spans="1:7" x14ac:dyDescent="0.45">
      <c r="A1268">
        <v>1266.9999999999707</v>
      </c>
      <c r="B1268">
        <v>0.85560000000000003</v>
      </c>
      <c r="C1268">
        <v>0.88780000000000003</v>
      </c>
      <c r="D1268">
        <v>0.89800000000000002</v>
      </c>
      <c r="E1268">
        <v>1.1529</v>
      </c>
      <c r="F1268" s="74"/>
      <c r="G1268" s="74"/>
    </row>
    <row r="1269" spans="1:7" x14ac:dyDescent="0.45">
      <c r="A1269">
        <v>1267.9999999999707</v>
      </c>
      <c r="B1269">
        <v>0.85560000000000003</v>
      </c>
      <c r="C1269">
        <v>0.88719999999999999</v>
      </c>
      <c r="D1269">
        <v>0.89800000000000002</v>
      </c>
      <c r="E1269">
        <v>1.1521999999999999</v>
      </c>
      <c r="F1269" s="74"/>
      <c r="G1269" s="74"/>
    </row>
    <row r="1270" spans="1:7" x14ac:dyDescent="0.45">
      <c r="A1270">
        <v>1268.9999999999707</v>
      </c>
      <c r="B1270">
        <v>0.85560000000000003</v>
      </c>
      <c r="C1270">
        <v>0.88649999999999995</v>
      </c>
      <c r="D1270">
        <v>0.89800000000000002</v>
      </c>
      <c r="E1270">
        <v>1.1515</v>
      </c>
      <c r="F1270" s="74"/>
      <c r="G1270" s="74"/>
    </row>
    <row r="1271" spans="1:7" x14ac:dyDescent="0.45">
      <c r="A1271">
        <v>1269.9999999999707</v>
      </c>
      <c r="B1271">
        <v>0.85560000000000003</v>
      </c>
      <c r="C1271">
        <v>0.88580000000000003</v>
      </c>
      <c r="D1271">
        <v>0.89800000000000002</v>
      </c>
      <c r="E1271">
        <v>1.1508</v>
      </c>
      <c r="F1271" s="74"/>
      <c r="G1271" s="74"/>
    </row>
    <row r="1272" spans="1:7" x14ac:dyDescent="0.45">
      <c r="A1272">
        <v>1270.9999999999704</v>
      </c>
      <c r="B1272">
        <v>0.84830000000000005</v>
      </c>
      <c r="C1272">
        <v>0.88519999999999999</v>
      </c>
      <c r="D1272">
        <v>0.89019999999999999</v>
      </c>
      <c r="E1272">
        <v>1.1500999999999999</v>
      </c>
      <c r="F1272" s="74"/>
      <c r="G1272" s="74"/>
    </row>
    <row r="1273" spans="1:7" x14ac:dyDescent="0.45">
      <c r="A1273">
        <v>1271.9999999999704</v>
      </c>
      <c r="B1273">
        <v>0.84830000000000005</v>
      </c>
      <c r="C1273">
        <v>0.88449999999999995</v>
      </c>
      <c r="D1273">
        <v>0.89019999999999999</v>
      </c>
      <c r="E1273">
        <v>1.1494</v>
      </c>
      <c r="F1273" s="74"/>
      <c r="G1273" s="74"/>
    </row>
    <row r="1274" spans="1:7" x14ac:dyDescent="0.45">
      <c r="A1274">
        <v>1272.9999999999704</v>
      </c>
      <c r="B1274">
        <v>0.84830000000000005</v>
      </c>
      <c r="C1274">
        <v>0.88390000000000002</v>
      </c>
      <c r="D1274">
        <v>0.89019999999999999</v>
      </c>
      <c r="E1274">
        <v>1.1487000000000001</v>
      </c>
      <c r="F1274" s="74"/>
      <c r="G1274" s="74"/>
    </row>
    <row r="1275" spans="1:7" x14ac:dyDescent="0.45">
      <c r="A1275">
        <v>1273.9999999999704</v>
      </c>
      <c r="B1275">
        <v>0.84830000000000005</v>
      </c>
      <c r="C1275">
        <v>0.88319999999999999</v>
      </c>
      <c r="D1275">
        <v>0.89019999999999999</v>
      </c>
      <c r="E1275">
        <v>1.1479999999999999</v>
      </c>
      <c r="F1275" s="74"/>
      <c r="G1275" s="74"/>
    </row>
    <row r="1276" spans="1:7" x14ac:dyDescent="0.45">
      <c r="A1276">
        <v>1274.9999999999702</v>
      </c>
      <c r="B1276">
        <v>0.84830000000000005</v>
      </c>
      <c r="C1276">
        <v>0.88260000000000005</v>
      </c>
      <c r="D1276">
        <v>0.89019999999999999</v>
      </c>
      <c r="E1276">
        <v>1.1473</v>
      </c>
      <c r="F1276" s="74"/>
      <c r="G1276" s="74"/>
    </row>
    <row r="1277" spans="1:7" x14ac:dyDescent="0.45">
      <c r="A1277">
        <v>1275.9999999999702</v>
      </c>
      <c r="B1277">
        <v>0.84830000000000005</v>
      </c>
      <c r="C1277">
        <v>0.88190000000000002</v>
      </c>
      <c r="D1277">
        <v>0.89019999999999999</v>
      </c>
      <c r="E1277">
        <v>1.1466000000000001</v>
      </c>
      <c r="F1277" s="74"/>
      <c r="G1277" s="74"/>
    </row>
    <row r="1278" spans="1:7" x14ac:dyDescent="0.45">
      <c r="A1278">
        <v>1276.9999999999702</v>
      </c>
      <c r="B1278">
        <v>0.84830000000000005</v>
      </c>
      <c r="C1278">
        <v>0.88119999999999998</v>
      </c>
      <c r="D1278">
        <v>0.89019999999999999</v>
      </c>
      <c r="E1278">
        <v>1.1458999999999999</v>
      </c>
      <c r="F1278" s="74"/>
      <c r="G1278" s="74"/>
    </row>
    <row r="1279" spans="1:7" x14ac:dyDescent="0.45">
      <c r="A1279">
        <v>1277.9999999999702</v>
      </c>
      <c r="B1279">
        <v>0.84830000000000005</v>
      </c>
      <c r="C1279">
        <v>0.88060000000000005</v>
      </c>
      <c r="D1279">
        <v>0.89019999999999999</v>
      </c>
      <c r="E1279">
        <v>1.1452</v>
      </c>
      <c r="F1279" s="74"/>
      <c r="G1279" s="74"/>
    </row>
    <row r="1280" spans="1:7" x14ac:dyDescent="0.45">
      <c r="A1280">
        <v>1278.99999999997</v>
      </c>
      <c r="B1280">
        <v>0.84830000000000005</v>
      </c>
      <c r="C1280">
        <v>0.87990000000000002</v>
      </c>
      <c r="D1280">
        <v>0.89019999999999999</v>
      </c>
      <c r="E1280">
        <v>1.1445000000000001</v>
      </c>
      <c r="F1280" s="74"/>
      <c r="G1280" s="74"/>
    </row>
    <row r="1281" spans="1:7" x14ac:dyDescent="0.45">
      <c r="A1281">
        <v>1279.99999999997</v>
      </c>
      <c r="B1281">
        <v>0.84830000000000005</v>
      </c>
      <c r="C1281">
        <v>0.87929999999999997</v>
      </c>
      <c r="D1281">
        <v>0.89019999999999999</v>
      </c>
      <c r="E1281">
        <v>1.1437999999999999</v>
      </c>
      <c r="F1281" s="74"/>
      <c r="G1281" s="74"/>
    </row>
    <row r="1282" spans="1:7" x14ac:dyDescent="0.45">
      <c r="A1282">
        <v>1280.99999999997</v>
      </c>
      <c r="B1282">
        <v>0.84119999999999995</v>
      </c>
      <c r="C1282">
        <v>0.87860000000000005</v>
      </c>
      <c r="D1282">
        <v>0.8851</v>
      </c>
      <c r="E1282">
        <v>1.1431</v>
      </c>
      <c r="F1282" s="74"/>
      <c r="G1282" s="74"/>
    </row>
    <row r="1283" spans="1:7" x14ac:dyDescent="0.45">
      <c r="A1283">
        <v>1281.99999999997</v>
      </c>
      <c r="B1283">
        <v>0.84119999999999995</v>
      </c>
      <c r="C1283">
        <v>0.878</v>
      </c>
      <c r="D1283">
        <v>0.8851</v>
      </c>
      <c r="E1283">
        <v>1.1424000000000001</v>
      </c>
      <c r="F1283" s="74"/>
      <c r="G1283" s="74"/>
    </row>
    <row r="1284" spans="1:7" x14ac:dyDescent="0.45">
      <c r="A1284">
        <v>1282.99999999997</v>
      </c>
      <c r="B1284">
        <v>0.84119999999999995</v>
      </c>
      <c r="C1284">
        <v>0.87739999999999996</v>
      </c>
      <c r="D1284">
        <v>0.8851</v>
      </c>
      <c r="E1284">
        <v>1.1416999999999999</v>
      </c>
      <c r="F1284" s="74"/>
      <c r="G1284" s="74"/>
    </row>
    <row r="1285" spans="1:7" x14ac:dyDescent="0.45">
      <c r="A1285">
        <v>1283.99999999997</v>
      </c>
      <c r="B1285">
        <v>0.84119999999999995</v>
      </c>
      <c r="C1285">
        <v>0.87670000000000003</v>
      </c>
      <c r="D1285">
        <v>0.8851</v>
      </c>
      <c r="E1285">
        <v>1.141</v>
      </c>
      <c r="F1285" s="74"/>
      <c r="G1285" s="74"/>
    </row>
    <row r="1286" spans="1:7" x14ac:dyDescent="0.45">
      <c r="A1286">
        <v>1284.99999999997</v>
      </c>
      <c r="B1286">
        <v>0.84119999999999995</v>
      </c>
      <c r="C1286">
        <v>0.87609999999999999</v>
      </c>
      <c r="D1286">
        <v>0.8851</v>
      </c>
      <c r="E1286">
        <v>1.1403000000000001</v>
      </c>
      <c r="F1286" s="74"/>
      <c r="G1286" s="74"/>
    </row>
    <row r="1287" spans="1:7" x14ac:dyDescent="0.45">
      <c r="A1287">
        <v>1285.9999999999698</v>
      </c>
      <c r="B1287">
        <v>0.84119999999999995</v>
      </c>
      <c r="C1287">
        <v>0.87539999999999996</v>
      </c>
      <c r="D1287">
        <v>0.8851</v>
      </c>
      <c r="E1287">
        <v>1.1395999999999999</v>
      </c>
      <c r="F1287" s="74"/>
      <c r="G1287" s="74"/>
    </row>
    <row r="1288" spans="1:7" x14ac:dyDescent="0.45">
      <c r="A1288">
        <v>1286.9999999999698</v>
      </c>
      <c r="B1288">
        <v>0.84119999999999995</v>
      </c>
      <c r="C1288">
        <v>0.87480000000000002</v>
      </c>
      <c r="D1288">
        <v>0.8851</v>
      </c>
      <c r="E1288">
        <v>1.1389</v>
      </c>
      <c r="F1288" s="74"/>
      <c r="G1288" s="74"/>
    </row>
    <row r="1289" spans="1:7" x14ac:dyDescent="0.45">
      <c r="A1289">
        <v>1287.9999999999698</v>
      </c>
      <c r="B1289">
        <v>0.84119999999999995</v>
      </c>
      <c r="C1289">
        <v>0.87419999999999998</v>
      </c>
      <c r="D1289">
        <v>0.8851</v>
      </c>
      <c r="E1289">
        <v>1.1382000000000001</v>
      </c>
      <c r="F1289" s="74"/>
      <c r="G1289" s="74"/>
    </row>
    <row r="1290" spans="1:7" x14ac:dyDescent="0.45">
      <c r="A1290">
        <v>1288.9999999999695</v>
      </c>
      <c r="B1290">
        <v>0.84119999999999995</v>
      </c>
      <c r="C1290">
        <v>0.87350000000000005</v>
      </c>
      <c r="D1290">
        <v>0.8851</v>
      </c>
      <c r="E1290">
        <v>1.1375</v>
      </c>
      <c r="F1290" s="74"/>
      <c r="G1290" s="74"/>
    </row>
    <row r="1291" spans="1:7" x14ac:dyDescent="0.45">
      <c r="A1291">
        <v>1289.9999999999695</v>
      </c>
      <c r="B1291">
        <v>0.84119999999999995</v>
      </c>
      <c r="C1291">
        <v>0.87290000000000001</v>
      </c>
      <c r="D1291">
        <v>0.8851</v>
      </c>
      <c r="E1291">
        <v>1.1368</v>
      </c>
      <c r="F1291" s="74"/>
      <c r="G1291" s="74"/>
    </row>
    <row r="1292" spans="1:7" x14ac:dyDescent="0.45">
      <c r="A1292">
        <v>1290.9999999999695</v>
      </c>
      <c r="B1292">
        <v>0.83430000000000004</v>
      </c>
      <c r="C1292">
        <v>0.87219999999999998</v>
      </c>
      <c r="D1292">
        <v>0.87880000000000003</v>
      </c>
      <c r="E1292">
        <v>1.1362000000000001</v>
      </c>
      <c r="F1292" s="74"/>
      <c r="G1292" s="74"/>
    </row>
    <row r="1293" spans="1:7" x14ac:dyDescent="0.45">
      <c r="A1293">
        <v>1291.9999999999695</v>
      </c>
      <c r="B1293">
        <v>0.83430000000000004</v>
      </c>
      <c r="C1293">
        <v>0.87160000000000004</v>
      </c>
      <c r="D1293">
        <v>0.87880000000000003</v>
      </c>
      <c r="E1293">
        <v>1.1355</v>
      </c>
      <c r="F1293" s="74"/>
      <c r="G1293" s="74"/>
    </row>
    <row r="1294" spans="1:7" x14ac:dyDescent="0.45">
      <c r="A1294">
        <v>1292.9999999999695</v>
      </c>
      <c r="B1294">
        <v>0.83430000000000004</v>
      </c>
      <c r="C1294">
        <v>0.871</v>
      </c>
      <c r="D1294">
        <v>0.87880000000000003</v>
      </c>
      <c r="E1294">
        <v>1.1348</v>
      </c>
      <c r="F1294" s="74"/>
      <c r="G1294" s="74"/>
    </row>
    <row r="1295" spans="1:7" x14ac:dyDescent="0.45">
      <c r="A1295">
        <v>1293.9999999999693</v>
      </c>
      <c r="B1295">
        <v>0.83430000000000004</v>
      </c>
      <c r="C1295">
        <v>0.87039999999999995</v>
      </c>
      <c r="D1295">
        <v>0.87880000000000003</v>
      </c>
      <c r="E1295">
        <v>1.1341000000000001</v>
      </c>
      <c r="F1295" s="74"/>
      <c r="G1295" s="74"/>
    </row>
    <row r="1296" spans="1:7" x14ac:dyDescent="0.45">
      <c r="A1296">
        <v>1294.9999999999693</v>
      </c>
      <c r="B1296">
        <v>0.83430000000000004</v>
      </c>
      <c r="C1296">
        <v>0.86970000000000003</v>
      </c>
      <c r="D1296">
        <v>0.87880000000000003</v>
      </c>
      <c r="E1296">
        <v>1.1334</v>
      </c>
      <c r="F1296" s="74"/>
      <c r="G1296" s="74"/>
    </row>
    <row r="1297" spans="1:7" x14ac:dyDescent="0.45">
      <c r="A1297">
        <v>1295.9999999999693</v>
      </c>
      <c r="B1297">
        <v>0.83430000000000004</v>
      </c>
      <c r="C1297">
        <v>0.86909999999999998</v>
      </c>
      <c r="D1297">
        <v>0.87880000000000003</v>
      </c>
      <c r="E1297">
        <v>1.1327</v>
      </c>
      <c r="F1297" s="74"/>
      <c r="G1297" s="74"/>
    </row>
    <row r="1298" spans="1:7" x14ac:dyDescent="0.45">
      <c r="A1298">
        <v>1296.9999999999691</v>
      </c>
      <c r="B1298">
        <v>0.83430000000000004</v>
      </c>
      <c r="C1298">
        <v>0.86850000000000005</v>
      </c>
      <c r="D1298">
        <v>0.87880000000000003</v>
      </c>
      <c r="E1298">
        <v>1.1321000000000001</v>
      </c>
      <c r="F1298" s="74"/>
      <c r="G1298" s="74"/>
    </row>
    <row r="1299" spans="1:7" x14ac:dyDescent="0.45">
      <c r="A1299">
        <v>1297.9999999999691</v>
      </c>
      <c r="B1299">
        <v>0.83430000000000004</v>
      </c>
      <c r="C1299">
        <v>0.8679</v>
      </c>
      <c r="D1299">
        <v>0.87880000000000003</v>
      </c>
      <c r="E1299">
        <v>1.1314</v>
      </c>
      <c r="F1299" s="74"/>
      <c r="G1299" s="74"/>
    </row>
    <row r="1300" spans="1:7" x14ac:dyDescent="0.45">
      <c r="A1300">
        <v>1298.9999999999691</v>
      </c>
      <c r="B1300">
        <v>0.83430000000000004</v>
      </c>
      <c r="C1300">
        <v>0.86719999999999997</v>
      </c>
      <c r="D1300">
        <v>0.87880000000000003</v>
      </c>
      <c r="E1300">
        <v>1.1307</v>
      </c>
      <c r="F1300" s="74"/>
      <c r="G1300" s="74"/>
    </row>
    <row r="1301" spans="1:7" x14ac:dyDescent="0.45">
      <c r="A1301">
        <v>1299.9999999999691</v>
      </c>
      <c r="B1301">
        <v>0.83430000000000004</v>
      </c>
      <c r="C1301">
        <v>0.86660000000000004</v>
      </c>
      <c r="D1301">
        <v>0.87880000000000003</v>
      </c>
      <c r="E1301">
        <v>1.1299999999999999</v>
      </c>
      <c r="F1301" s="74"/>
      <c r="G1301" s="74"/>
    </row>
    <row r="1302" spans="1:7" x14ac:dyDescent="0.45">
      <c r="A1302">
        <v>1300.9999999999691</v>
      </c>
      <c r="B1302">
        <v>0.8276</v>
      </c>
      <c r="C1302">
        <v>0.86599999999999999</v>
      </c>
      <c r="D1302">
        <v>0.87380000000000002</v>
      </c>
      <c r="E1302">
        <v>1.1293</v>
      </c>
      <c r="F1302" s="74"/>
      <c r="G1302" s="74"/>
    </row>
    <row r="1303" spans="1:7" x14ac:dyDescent="0.45">
      <c r="A1303">
        <v>1301.9999999999688</v>
      </c>
      <c r="B1303">
        <v>0.8276</v>
      </c>
      <c r="C1303">
        <v>0.86539999999999995</v>
      </c>
      <c r="D1303">
        <v>0.87380000000000002</v>
      </c>
      <c r="E1303">
        <v>1.1287</v>
      </c>
      <c r="F1303" s="74"/>
      <c r="G1303" s="74"/>
    </row>
    <row r="1304" spans="1:7" x14ac:dyDescent="0.45">
      <c r="A1304">
        <v>1302.9999999999688</v>
      </c>
      <c r="B1304">
        <v>0.8276</v>
      </c>
      <c r="C1304">
        <v>0.86480000000000001</v>
      </c>
      <c r="D1304">
        <v>0.87380000000000002</v>
      </c>
      <c r="E1304">
        <v>1.1279999999999999</v>
      </c>
      <c r="F1304" s="74"/>
      <c r="G1304" s="74"/>
    </row>
    <row r="1305" spans="1:7" x14ac:dyDescent="0.45">
      <c r="A1305">
        <v>1303.9999999999688</v>
      </c>
      <c r="B1305">
        <v>0.8276</v>
      </c>
      <c r="C1305">
        <v>0.86409999999999998</v>
      </c>
      <c r="D1305">
        <v>0.87380000000000002</v>
      </c>
      <c r="E1305">
        <v>1.1273</v>
      </c>
      <c r="F1305" s="74"/>
      <c r="G1305" s="74"/>
    </row>
    <row r="1306" spans="1:7" x14ac:dyDescent="0.45">
      <c r="A1306">
        <v>1304.9999999999686</v>
      </c>
      <c r="B1306">
        <v>0.8276</v>
      </c>
      <c r="C1306">
        <v>0.86350000000000005</v>
      </c>
      <c r="D1306">
        <v>0.87380000000000002</v>
      </c>
      <c r="E1306">
        <v>1.1266</v>
      </c>
      <c r="F1306" s="74"/>
      <c r="G1306" s="74"/>
    </row>
    <row r="1307" spans="1:7" x14ac:dyDescent="0.45">
      <c r="A1307">
        <v>1305.9999999999686</v>
      </c>
      <c r="B1307">
        <v>0.8276</v>
      </c>
      <c r="C1307">
        <v>0.8629</v>
      </c>
      <c r="D1307">
        <v>0.87380000000000002</v>
      </c>
      <c r="E1307">
        <v>1.1259999999999999</v>
      </c>
      <c r="F1307" s="74"/>
      <c r="G1307" s="74"/>
    </row>
    <row r="1308" spans="1:7" x14ac:dyDescent="0.45">
      <c r="A1308">
        <v>1306.9999999999686</v>
      </c>
      <c r="B1308">
        <v>0.8276</v>
      </c>
      <c r="C1308">
        <v>0.86229999999999996</v>
      </c>
      <c r="D1308">
        <v>0.87380000000000002</v>
      </c>
      <c r="E1308">
        <v>1.1253</v>
      </c>
      <c r="F1308" s="74"/>
      <c r="G1308" s="74"/>
    </row>
    <row r="1309" spans="1:7" x14ac:dyDescent="0.45">
      <c r="A1309">
        <v>1307.9999999999686</v>
      </c>
      <c r="B1309">
        <v>0.8276</v>
      </c>
      <c r="C1309">
        <v>0.86170000000000002</v>
      </c>
      <c r="D1309">
        <v>0.87380000000000002</v>
      </c>
      <c r="E1309">
        <v>1.1246</v>
      </c>
      <c r="F1309" s="74"/>
      <c r="G1309" s="74"/>
    </row>
    <row r="1310" spans="1:7" x14ac:dyDescent="0.45">
      <c r="A1310">
        <v>1308.9999999999686</v>
      </c>
      <c r="B1310">
        <v>0.8276</v>
      </c>
      <c r="C1310">
        <v>0.86109999999999998</v>
      </c>
      <c r="D1310">
        <v>0.87380000000000002</v>
      </c>
      <c r="E1310">
        <v>1.1240000000000001</v>
      </c>
      <c r="F1310" s="74"/>
      <c r="G1310" s="74"/>
    </row>
    <row r="1311" spans="1:7" x14ac:dyDescent="0.45">
      <c r="A1311">
        <v>1309.9999999999684</v>
      </c>
      <c r="B1311">
        <v>0.8276</v>
      </c>
      <c r="C1311">
        <v>0.86050000000000004</v>
      </c>
      <c r="D1311">
        <v>0.87380000000000002</v>
      </c>
      <c r="E1311">
        <v>1.1233</v>
      </c>
      <c r="F1311" s="74"/>
      <c r="G1311" s="74"/>
    </row>
    <row r="1312" spans="1:7" x14ac:dyDescent="0.45">
      <c r="A1312">
        <v>1310.9999999999684</v>
      </c>
      <c r="B1312">
        <v>0.82099999999999995</v>
      </c>
      <c r="C1312">
        <v>0.8599</v>
      </c>
      <c r="D1312">
        <v>0.86760000000000004</v>
      </c>
      <c r="E1312">
        <v>1.1226</v>
      </c>
      <c r="F1312" s="74"/>
      <c r="G1312" s="74"/>
    </row>
    <row r="1313" spans="1:7" x14ac:dyDescent="0.45">
      <c r="A1313">
        <v>1311.9999999999684</v>
      </c>
      <c r="B1313">
        <v>0.82099999999999995</v>
      </c>
      <c r="C1313">
        <v>0.85929999999999995</v>
      </c>
      <c r="D1313">
        <v>0.86760000000000004</v>
      </c>
      <c r="E1313">
        <v>1.1220000000000001</v>
      </c>
      <c r="F1313" s="74"/>
      <c r="G1313" s="74"/>
    </row>
    <row r="1314" spans="1:7" x14ac:dyDescent="0.45">
      <c r="A1314">
        <v>1312.9999999999682</v>
      </c>
      <c r="B1314">
        <v>0.82099999999999995</v>
      </c>
      <c r="C1314">
        <v>0.85870000000000002</v>
      </c>
      <c r="D1314">
        <v>0.86760000000000004</v>
      </c>
      <c r="E1314">
        <v>1.1213</v>
      </c>
      <c r="F1314" s="74"/>
      <c r="G1314" s="74"/>
    </row>
    <row r="1315" spans="1:7" x14ac:dyDescent="0.45">
      <c r="A1315">
        <v>1313.9999999999682</v>
      </c>
      <c r="B1315">
        <v>0.82099999999999995</v>
      </c>
      <c r="C1315">
        <v>0.85809999999999997</v>
      </c>
      <c r="D1315">
        <v>0.86760000000000004</v>
      </c>
      <c r="E1315">
        <v>1.1206</v>
      </c>
      <c r="F1315" s="74"/>
      <c r="G1315" s="74"/>
    </row>
    <row r="1316" spans="1:7" x14ac:dyDescent="0.45">
      <c r="A1316">
        <v>1314.9999999999682</v>
      </c>
      <c r="B1316">
        <v>0.82099999999999995</v>
      </c>
      <c r="C1316">
        <v>0.85750000000000004</v>
      </c>
      <c r="D1316">
        <v>0.86760000000000004</v>
      </c>
      <c r="E1316">
        <v>1.1200000000000001</v>
      </c>
      <c r="F1316" s="74"/>
      <c r="G1316" s="74"/>
    </row>
    <row r="1317" spans="1:7" x14ac:dyDescent="0.45">
      <c r="A1317">
        <v>1315.9999999999682</v>
      </c>
      <c r="B1317">
        <v>0.82099999999999995</v>
      </c>
      <c r="C1317">
        <v>0.8569</v>
      </c>
      <c r="D1317">
        <v>0.86760000000000004</v>
      </c>
      <c r="E1317">
        <v>1.1193</v>
      </c>
      <c r="F1317" s="74"/>
      <c r="G1317" s="74"/>
    </row>
    <row r="1318" spans="1:7" x14ac:dyDescent="0.45">
      <c r="A1318">
        <v>1316.9999999999682</v>
      </c>
      <c r="B1318">
        <v>0.82099999999999995</v>
      </c>
      <c r="C1318">
        <v>0.85629999999999995</v>
      </c>
      <c r="D1318">
        <v>0.86760000000000004</v>
      </c>
      <c r="E1318">
        <v>1.1187</v>
      </c>
      <c r="F1318" s="74"/>
      <c r="G1318" s="74"/>
    </row>
    <row r="1319" spans="1:7" x14ac:dyDescent="0.45">
      <c r="A1319">
        <v>1317.9999999999679</v>
      </c>
      <c r="B1319">
        <v>0.82099999999999995</v>
      </c>
      <c r="C1319">
        <v>0.85570000000000002</v>
      </c>
      <c r="D1319">
        <v>0.86760000000000004</v>
      </c>
      <c r="E1319">
        <v>1.1180000000000001</v>
      </c>
      <c r="F1319" s="74"/>
      <c r="G1319" s="74"/>
    </row>
    <row r="1320" spans="1:7" x14ac:dyDescent="0.45">
      <c r="A1320">
        <v>1318.9999999999679</v>
      </c>
      <c r="B1320">
        <v>0.82099999999999995</v>
      </c>
      <c r="C1320">
        <v>0.85509999999999997</v>
      </c>
      <c r="D1320">
        <v>0.86760000000000004</v>
      </c>
      <c r="E1320">
        <v>1.1173</v>
      </c>
      <c r="F1320" s="74"/>
      <c r="G1320" s="74"/>
    </row>
    <row r="1321" spans="1:7" x14ac:dyDescent="0.45">
      <c r="A1321">
        <v>1319.9999999999679</v>
      </c>
      <c r="B1321">
        <v>0.82099999999999995</v>
      </c>
      <c r="C1321">
        <v>0.85450000000000004</v>
      </c>
      <c r="D1321">
        <v>0.86760000000000004</v>
      </c>
      <c r="E1321">
        <v>1.1167</v>
      </c>
      <c r="F1321" s="74"/>
      <c r="G1321" s="74"/>
    </row>
    <row r="1322" spans="1:7" x14ac:dyDescent="0.45">
      <c r="A1322">
        <v>1320.9999999999677</v>
      </c>
      <c r="B1322">
        <v>0.81459999999999999</v>
      </c>
      <c r="C1322">
        <v>0.85389999999999999</v>
      </c>
      <c r="D1322">
        <v>0.86280000000000001</v>
      </c>
      <c r="E1322">
        <v>1.1160000000000001</v>
      </c>
      <c r="F1322" s="74"/>
      <c r="G1322" s="74"/>
    </row>
    <row r="1323" spans="1:7" x14ac:dyDescent="0.45">
      <c r="A1323">
        <v>1321.9999999999677</v>
      </c>
      <c r="B1323">
        <v>0.81459999999999999</v>
      </c>
      <c r="C1323">
        <v>0.85329999999999995</v>
      </c>
      <c r="D1323">
        <v>0.86280000000000001</v>
      </c>
      <c r="E1323">
        <v>1.1153999999999999</v>
      </c>
      <c r="F1323" s="74"/>
      <c r="G1323" s="74"/>
    </row>
    <row r="1324" spans="1:7" x14ac:dyDescent="0.45">
      <c r="A1324">
        <v>1322.9999999999677</v>
      </c>
      <c r="B1324">
        <v>0.81459999999999999</v>
      </c>
      <c r="C1324">
        <v>0.85270000000000001</v>
      </c>
      <c r="D1324">
        <v>0.86280000000000001</v>
      </c>
      <c r="E1324">
        <v>1.1147</v>
      </c>
      <c r="F1324" s="74"/>
      <c r="G1324" s="74"/>
    </row>
    <row r="1325" spans="1:7" x14ac:dyDescent="0.45">
      <c r="A1325">
        <v>1323.9999999999677</v>
      </c>
      <c r="B1325">
        <v>0.81459999999999999</v>
      </c>
      <c r="C1325">
        <v>0.85209999999999997</v>
      </c>
      <c r="D1325">
        <v>0.86280000000000001</v>
      </c>
      <c r="E1325">
        <v>1.1141000000000001</v>
      </c>
      <c r="F1325" s="74"/>
      <c r="G1325" s="74"/>
    </row>
    <row r="1326" spans="1:7" x14ac:dyDescent="0.45">
      <c r="A1326">
        <v>1324.9999999999677</v>
      </c>
      <c r="B1326">
        <v>0.81459999999999999</v>
      </c>
      <c r="C1326">
        <v>0.85160000000000002</v>
      </c>
      <c r="D1326">
        <v>0.86280000000000001</v>
      </c>
      <c r="E1326">
        <v>1.1133999999999999</v>
      </c>
      <c r="F1326" s="74"/>
      <c r="G1326" s="74"/>
    </row>
    <row r="1327" spans="1:7" x14ac:dyDescent="0.45">
      <c r="A1327">
        <v>1325.9999999999675</v>
      </c>
      <c r="B1327">
        <v>0.81459999999999999</v>
      </c>
      <c r="C1327">
        <v>0.85099999999999998</v>
      </c>
      <c r="D1327">
        <v>0.86280000000000001</v>
      </c>
      <c r="E1327">
        <v>1.1128</v>
      </c>
      <c r="F1327" s="74"/>
      <c r="G1327" s="74"/>
    </row>
    <row r="1328" spans="1:7" x14ac:dyDescent="0.45">
      <c r="A1328">
        <v>1326.9999999999675</v>
      </c>
      <c r="B1328">
        <v>0.81459999999999999</v>
      </c>
      <c r="C1328">
        <v>0.85040000000000004</v>
      </c>
      <c r="D1328">
        <v>0.86280000000000001</v>
      </c>
      <c r="E1328">
        <v>1.1121000000000001</v>
      </c>
      <c r="F1328" s="74"/>
      <c r="G1328" s="74"/>
    </row>
    <row r="1329" spans="1:7" x14ac:dyDescent="0.45">
      <c r="A1329">
        <v>1327.9999999999675</v>
      </c>
      <c r="B1329">
        <v>0.81459999999999999</v>
      </c>
      <c r="C1329">
        <v>0.8498</v>
      </c>
      <c r="D1329">
        <v>0.86280000000000001</v>
      </c>
      <c r="E1329">
        <v>1.1114999999999999</v>
      </c>
      <c r="F1329" s="74"/>
      <c r="G1329" s="74"/>
    </row>
    <row r="1330" spans="1:7" x14ac:dyDescent="0.45">
      <c r="A1330">
        <v>1328.9999999999673</v>
      </c>
      <c r="B1330">
        <v>0.81459999999999999</v>
      </c>
      <c r="C1330">
        <v>0.84919999999999995</v>
      </c>
      <c r="D1330">
        <v>0.86280000000000001</v>
      </c>
      <c r="E1330">
        <v>1.1108</v>
      </c>
      <c r="F1330" s="74"/>
      <c r="G1330" s="74"/>
    </row>
    <row r="1331" spans="1:7" x14ac:dyDescent="0.45">
      <c r="A1331">
        <v>1329.9999999999673</v>
      </c>
      <c r="B1331">
        <v>0.81459999999999999</v>
      </c>
      <c r="C1331">
        <v>0.84860000000000002</v>
      </c>
      <c r="D1331">
        <v>0.86280000000000001</v>
      </c>
      <c r="E1331">
        <v>1.1102000000000001</v>
      </c>
      <c r="F1331" s="74"/>
      <c r="G1331" s="74"/>
    </row>
    <row r="1332" spans="1:7" x14ac:dyDescent="0.45">
      <c r="A1332">
        <v>1330.9999999999673</v>
      </c>
      <c r="B1332">
        <v>0.80830000000000002</v>
      </c>
      <c r="C1332">
        <v>0.84809999999999997</v>
      </c>
      <c r="D1332">
        <v>0.85680000000000001</v>
      </c>
      <c r="E1332">
        <v>1.1094999999999999</v>
      </c>
      <c r="F1332" s="74"/>
      <c r="G1332" s="74"/>
    </row>
    <row r="1333" spans="1:7" x14ac:dyDescent="0.45">
      <c r="A1333">
        <v>1331.9999999999673</v>
      </c>
      <c r="B1333">
        <v>0.80830000000000002</v>
      </c>
      <c r="C1333">
        <v>0.84750000000000003</v>
      </c>
      <c r="D1333">
        <v>0.85680000000000001</v>
      </c>
      <c r="E1333">
        <v>1.1089</v>
      </c>
      <c r="F1333" s="74"/>
      <c r="G1333" s="74"/>
    </row>
    <row r="1334" spans="1:7" x14ac:dyDescent="0.45">
      <c r="A1334">
        <v>1332.9999999999673</v>
      </c>
      <c r="B1334">
        <v>0.80830000000000002</v>
      </c>
      <c r="C1334">
        <v>0.84689999999999999</v>
      </c>
      <c r="D1334">
        <v>0.85680000000000001</v>
      </c>
      <c r="E1334">
        <v>1.1083000000000001</v>
      </c>
      <c r="F1334" s="74"/>
      <c r="G1334" s="74"/>
    </row>
    <row r="1335" spans="1:7" x14ac:dyDescent="0.45">
      <c r="A1335">
        <v>1333.999999999967</v>
      </c>
      <c r="B1335">
        <v>0.80830000000000002</v>
      </c>
      <c r="C1335">
        <v>0.84630000000000005</v>
      </c>
      <c r="D1335">
        <v>0.85680000000000001</v>
      </c>
      <c r="E1335">
        <v>1.1075999999999999</v>
      </c>
      <c r="F1335" s="74"/>
      <c r="G1335" s="74"/>
    </row>
    <row r="1336" spans="1:7" x14ac:dyDescent="0.45">
      <c r="A1336">
        <v>1334.999999999967</v>
      </c>
      <c r="B1336">
        <v>0.80830000000000002</v>
      </c>
      <c r="C1336">
        <v>0.8458</v>
      </c>
      <c r="D1336">
        <v>0.85680000000000001</v>
      </c>
      <c r="E1336">
        <v>1.107</v>
      </c>
      <c r="F1336" s="74"/>
      <c r="G1336" s="74"/>
    </row>
    <row r="1337" spans="1:7" x14ac:dyDescent="0.45">
      <c r="A1337">
        <v>1335.999999999967</v>
      </c>
      <c r="B1337">
        <v>0.80830000000000002</v>
      </c>
      <c r="C1337">
        <v>0.84519999999999995</v>
      </c>
      <c r="D1337">
        <v>0.85680000000000001</v>
      </c>
      <c r="E1337">
        <v>1.1063000000000001</v>
      </c>
      <c r="F1337" s="74"/>
      <c r="G1337" s="74"/>
    </row>
    <row r="1338" spans="1:7" x14ac:dyDescent="0.45">
      <c r="A1338">
        <v>1336.9999999999668</v>
      </c>
      <c r="B1338">
        <v>0.80830000000000002</v>
      </c>
      <c r="C1338">
        <v>0.84460000000000002</v>
      </c>
      <c r="D1338">
        <v>0.85680000000000001</v>
      </c>
      <c r="E1338">
        <v>1.1056999999999999</v>
      </c>
      <c r="F1338" s="74"/>
      <c r="G1338" s="74"/>
    </row>
    <row r="1339" spans="1:7" x14ac:dyDescent="0.45">
      <c r="A1339">
        <v>1337.9999999999668</v>
      </c>
      <c r="B1339">
        <v>0.80830000000000002</v>
      </c>
      <c r="C1339">
        <v>0.84409999999999996</v>
      </c>
      <c r="D1339">
        <v>0.85680000000000001</v>
      </c>
      <c r="E1339">
        <v>1.1051</v>
      </c>
      <c r="F1339" s="74"/>
      <c r="G1339" s="74"/>
    </row>
    <row r="1340" spans="1:7" x14ac:dyDescent="0.45">
      <c r="A1340">
        <v>1338.9999999999668</v>
      </c>
      <c r="B1340">
        <v>0.80830000000000002</v>
      </c>
      <c r="C1340">
        <v>0.84350000000000003</v>
      </c>
      <c r="D1340">
        <v>0.85680000000000001</v>
      </c>
      <c r="E1340">
        <v>1.1044</v>
      </c>
      <c r="F1340" s="74"/>
      <c r="G1340" s="74"/>
    </row>
    <row r="1341" spans="1:7" x14ac:dyDescent="0.45">
      <c r="A1341">
        <v>1339.9999999999668</v>
      </c>
      <c r="B1341">
        <v>0.80830000000000002</v>
      </c>
      <c r="C1341">
        <v>0.84289999999999998</v>
      </c>
      <c r="D1341">
        <v>0.85680000000000001</v>
      </c>
      <c r="E1341">
        <v>1.1037999999999999</v>
      </c>
      <c r="F1341" s="74"/>
      <c r="G1341" s="74"/>
    </row>
    <row r="1342" spans="1:7" x14ac:dyDescent="0.45">
      <c r="A1342">
        <v>1340.9999999999668</v>
      </c>
      <c r="B1342">
        <v>0.80220000000000002</v>
      </c>
      <c r="C1342">
        <v>0.84240000000000004</v>
      </c>
      <c r="D1342">
        <v>0.8508</v>
      </c>
      <c r="E1342">
        <v>1.1032</v>
      </c>
      <c r="F1342" s="74"/>
      <c r="G1342" s="74"/>
    </row>
    <row r="1343" spans="1:7" x14ac:dyDescent="0.45">
      <c r="A1343">
        <v>1341.9999999999666</v>
      </c>
      <c r="B1343">
        <v>0.80220000000000002</v>
      </c>
      <c r="C1343">
        <v>0.84179999999999999</v>
      </c>
      <c r="D1343">
        <v>0.8508</v>
      </c>
      <c r="E1343">
        <v>1.1025</v>
      </c>
      <c r="F1343" s="74"/>
      <c r="G1343" s="74"/>
    </row>
    <row r="1344" spans="1:7" x14ac:dyDescent="0.45">
      <c r="A1344">
        <v>1342.9999999999666</v>
      </c>
      <c r="B1344">
        <v>0.80220000000000002</v>
      </c>
      <c r="C1344">
        <v>0.84119999999999995</v>
      </c>
      <c r="D1344">
        <v>0.8508</v>
      </c>
      <c r="E1344">
        <v>1.1019000000000001</v>
      </c>
      <c r="F1344" s="74"/>
      <c r="G1344" s="74"/>
    </row>
    <row r="1345" spans="1:7" x14ac:dyDescent="0.45">
      <c r="A1345">
        <v>1343.9999999999666</v>
      </c>
      <c r="B1345">
        <v>0.80220000000000002</v>
      </c>
      <c r="C1345">
        <v>0.8407</v>
      </c>
      <c r="D1345">
        <v>0.8508</v>
      </c>
      <c r="E1345">
        <v>1.1012999999999999</v>
      </c>
      <c r="F1345" s="74"/>
      <c r="G1345" s="74"/>
    </row>
    <row r="1346" spans="1:7" x14ac:dyDescent="0.45">
      <c r="A1346">
        <v>1344.9999999999663</v>
      </c>
      <c r="B1346">
        <v>0.80220000000000002</v>
      </c>
      <c r="C1346">
        <v>0.84009999999999996</v>
      </c>
      <c r="D1346">
        <v>0.8508</v>
      </c>
      <c r="E1346">
        <v>1.1006</v>
      </c>
      <c r="F1346" s="74"/>
      <c r="G1346" s="74"/>
    </row>
    <row r="1347" spans="1:7" x14ac:dyDescent="0.45">
      <c r="A1347">
        <v>1345.9999999999663</v>
      </c>
      <c r="B1347">
        <v>0.80220000000000002</v>
      </c>
      <c r="C1347">
        <v>0.83950000000000002</v>
      </c>
      <c r="D1347">
        <v>0.8508</v>
      </c>
      <c r="E1347">
        <v>1.1000000000000001</v>
      </c>
      <c r="F1347" s="74"/>
      <c r="G1347" s="74"/>
    </row>
    <row r="1348" spans="1:7" x14ac:dyDescent="0.45">
      <c r="A1348">
        <v>1346.9999999999663</v>
      </c>
      <c r="B1348">
        <v>0.80220000000000002</v>
      </c>
      <c r="C1348">
        <v>0.83899999999999997</v>
      </c>
      <c r="D1348">
        <v>0.8508</v>
      </c>
      <c r="E1348">
        <v>1.0993999999999999</v>
      </c>
      <c r="F1348" s="74"/>
      <c r="G1348" s="74"/>
    </row>
    <row r="1349" spans="1:7" x14ac:dyDescent="0.45">
      <c r="A1349">
        <v>1347.9999999999663</v>
      </c>
      <c r="B1349">
        <v>0.80220000000000002</v>
      </c>
      <c r="C1349">
        <v>0.83840000000000003</v>
      </c>
      <c r="D1349">
        <v>0.8508</v>
      </c>
      <c r="E1349">
        <v>1.0987</v>
      </c>
      <c r="F1349" s="74"/>
      <c r="G1349" s="74"/>
    </row>
    <row r="1350" spans="1:7" x14ac:dyDescent="0.45">
      <c r="A1350">
        <v>1348.9999999999663</v>
      </c>
      <c r="B1350">
        <v>0.80220000000000002</v>
      </c>
      <c r="C1350">
        <v>0.83789999999999998</v>
      </c>
      <c r="D1350">
        <v>0.8508</v>
      </c>
      <c r="E1350">
        <v>1.0981000000000001</v>
      </c>
      <c r="F1350" s="74"/>
      <c r="G1350" s="74"/>
    </row>
    <row r="1351" spans="1:7" x14ac:dyDescent="0.45">
      <c r="A1351">
        <v>1349.9999999999661</v>
      </c>
      <c r="B1351">
        <v>0.80220000000000002</v>
      </c>
      <c r="C1351">
        <v>0.83730000000000004</v>
      </c>
      <c r="D1351">
        <v>0.8508</v>
      </c>
      <c r="E1351">
        <v>1.0974999999999999</v>
      </c>
      <c r="F1351" s="74"/>
      <c r="G1351" s="74"/>
    </row>
    <row r="1352" spans="1:7" x14ac:dyDescent="0.45">
      <c r="A1352">
        <v>1350.9999999999661</v>
      </c>
      <c r="B1352">
        <v>0.79610000000000003</v>
      </c>
      <c r="C1352">
        <v>0.83679999999999999</v>
      </c>
      <c r="D1352">
        <v>0.84619999999999995</v>
      </c>
      <c r="E1352">
        <v>1.0969</v>
      </c>
      <c r="F1352" s="74"/>
      <c r="G1352" s="74"/>
    </row>
    <row r="1353" spans="1:7" x14ac:dyDescent="0.45">
      <c r="A1353">
        <v>1351.9999999999661</v>
      </c>
      <c r="B1353">
        <v>0.79610000000000003</v>
      </c>
      <c r="C1353">
        <v>0.83620000000000005</v>
      </c>
      <c r="D1353">
        <v>0.84619999999999995</v>
      </c>
      <c r="E1353">
        <v>1.0962000000000001</v>
      </c>
      <c r="F1353" s="74"/>
      <c r="G1353" s="74"/>
    </row>
    <row r="1354" spans="1:7" x14ac:dyDescent="0.45">
      <c r="A1354">
        <v>1352.9999999999659</v>
      </c>
      <c r="B1354">
        <v>0.79610000000000003</v>
      </c>
      <c r="C1354">
        <v>0.8357</v>
      </c>
      <c r="D1354">
        <v>0.84619999999999995</v>
      </c>
      <c r="E1354">
        <v>1.0955999999999999</v>
      </c>
      <c r="F1354" s="74"/>
      <c r="G1354" s="74"/>
    </row>
    <row r="1355" spans="1:7" x14ac:dyDescent="0.45">
      <c r="A1355">
        <v>1353.9999999999659</v>
      </c>
      <c r="B1355">
        <v>0.79610000000000003</v>
      </c>
      <c r="C1355">
        <v>0.83509999999999995</v>
      </c>
      <c r="D1355">
        <v>0.84619999999999995</v>
      </c>
      <c r="E1355">
        <v>1.095</v>
      </c>
      <c r="F1355" s="74"/>
      <c r="G1355" s="74"/>
    </row>
    <row r="1356" spans="1:7" x14ac:dyDescent="0.45">
      <c r="A1356">
        <v>1354.9999999999659</v>
      </c>
      <c r="B1356">
        <v>0.79610000000000003</v>
      </c>
      <c r="C1356">
        <v>0.83460000000000001</v>
      </c>
      <c r="D1356">
        <v>0.84619999999999995</v>
      </c>
      <c r="E1356">
        <v>1.0944</v>
      </c>
      <c r="F1356" s="74"/>
      <c r="G1356" s="74"/>
    </row>
    <row r="1357" spans="1:7" x14ac:dyDescent="0.45">
      <c r="A1357">
        <v>1355.9999999999659</v>
      </c>
      <c r="B1357">
        <v>0.79610000000000003</v>
      </c>
      <c r="C1357">
        <v>0.83399999999999996</v>
      </c>
      <c r="D1357">
        <v>0.84619999999999995</v>
      </c>
      <c r="E1357">
        <v>1.0938000000000001</v>
      </c>
      <c r="F1357" s="74"/>
      <c r="G1357" s="74"/>
    </row>
    <row r="1358" spans="1:7" x14ac:dyDescent="0.45">
      <c r="A1358">
        <v>1356.9999999999659</v>
      </c>
      <c r="B1358">
        <v>0.79610000000000003</v>
      </c>
      <c r="C1358">
        <v>0.83350000000000002</v>
      </c>
      <c r="D1358">
        <v>0.84619999999999995</v>
      </c>
      <c r="E1358">
        <v>1.0931</v>
      </c>
      <c r="F1358" s="74"/>
      <c r="G1358" s="74"/>
    </row>
    <row r="1359" spans="1:7" x14ac:dyDescent="0.45">
      <c r="A1359">
        <v>1357.9999999999657</v>
      </c>
      <c r="B1359">
        <v>0.79610000000000003</v>
      </c>
      <c r="C1359">
        <v>0.83289999999999997</v>
      </c>
      <c r="D1359">
        <v>0.84619999999999995</v>
      </c>
      <c r="E1359">
        <v>1.0925</v>
      </c>
      <c r="F1359" s="74"/>
      <c r="G1359" s="74"/>
    </row>
    <row r="1360" spans="1:7" x14ac:dyDescent="0.45">
      <c r="A1360">
        <v>1358.9999999999657</v>
      </c>
      <c r="B1360">
        <v>0.79610000000000003</v>
      </c>
      <c r="C1360">
        <v>0.83240000000000003</v>
      </c>
      <c r="D1360">
        <v>0.84619999999999995</v>
      </c>
      <c r="E1360">
        <v>1.0919000000000001</v>
      </c>
      <c r="F1360" s="74"/>
      <c r="G1360" s="74"/>
    </row>
    <row r="1361" spans="1:7" x14ac:dyDescent="0.45">
      <c r="A1361">
        <v>1359.9999999999657</v>
      </c>
      <c r="B1361">
        <v>0.79610000000000003</v>
      </c>
      <c r="C1361">
        <v>0.83179999999999998</v>
      </c>
      <c r="D1361">
        <v>0.84619999999999995</v>
      </c>
      <c r="E1361">
        <v>1.0912999999999999</v>
      </c>
      <c r="F1361" s="74"/>
      <c r="G1361" s="74"/>
    </row>
    <row r="1362" spans="1:7" x14ac:dyDescent="0.45">
      <c r="A1362">
        <v>1360.9999999999654</v>
      </c>
      <c r="B1362">
        <v>0.7903</v>
      </c>
      <c r="C1362">
        <v>0.83130000000000004</v>
      </c>
      <c r="D1362">
        <v>0.84009999999999996</v>
      </c>
      <c r="E1362">
        <v>1.0907</v>
      </c>
      <c r="F1362" s="74"/>
      <c r="G1362" s="74"/>
    </row>
    <row r="1363" spans="1:7" x14ac:dyDescent="0.45">
      <c r="A1363">
        <v>1361.9999999999654</v>
      </c>
      <c r="B1363">
        <v>0.7903</v>
      </c>
      <c r="C1363">
        <v>0.83079999999999998</v>
      </c>
      <c r="D1363">
        <v>0.84009999999999996</v>
      </c>
      <c r="E1363">
        <v>1.0901000000000001</v>
      </c>
      <c r="F1363" s="74"/>
      <c r="G1363" s="74"/>
    </row>
    <row r="1364" spans="1:7" x14ac:dyDescent="0.45">
      <c r="A1364">
        <v>1362.9999999999654</v>
      </c>
      <c r="B1364">
        <v>0.7903</v>
      </c>
      <c r="C1364">
        <v>0.83020000000000005</v>
      </c>
      <c r="D1364">
        <v>0.84009999999999996</v>
      </c>
      <c r="E1364">
        <v>1.0894999999999999</v>
      </c>
      <c r="F1364" s="74"/>
      <c r="G1364" s="74"/>
    </row>
    <row r="1365" spans="1:7" x14ac:dyDescent="0.45">
      <c r="A1365">
        <v>1363.9999999999654</v>
      </c>
      <c r="B1365">
        <v>0.7903</v>
      </c>
      <c r="C1365">
        <v>0.82969999999999999</v>
      </c>
      <c r="D1365">
        <v>0.84009999999999996</v>
      </c>
      <c r="E1365">
        <v>1.0888</v>
      </c>
      <c r="F1365" s="74"/>
      <c r="G1365" s="74"/>
    </row>
    <row r="1366" spans="1:7" x14ac:dyDescent="0.45">
      <c r="A1366">
        <v>1364.9999999999654</v>
      </c>
      <c r="B1366">
        <v>0.7903</v>
      </c>
      <c r="C1366">
        <v>0.82909999999999995</v>
      </c>
      <c r="D1366">
        <v>0.84009999999999996</v>
      </c>
      <c r="E1366">
        <v>1.0882000000000001</v>
      </c>
      <c r="F1366" s="74"/>
      <c r="G1366" s="74"/>
    </row>
    <row r="1367" spans="1:7" x14ac:dyDescent="0.45">
      <c r="A1367">
        <v>1365.9999999999652</v>
      </c>
      <c r="B1367">
        <v>0.7903</v>
      </c>
      <c r="C1367">
        <v>0.8286</v>
      </c>
      <c r="D1367">
        <v>0.84009999999999996</v>
      </c>
      <c r="E1367">
        <v>1.0875999999999999</v>
      </c>
      <c r="F1367" s="74"/>
      <c r="G1367" s="74"/>
    </row>
    <row r="1368" spans="1:7" x14ac:dyDescent="0.45">
      <c r="A1368">
        <v>1366.9999999999652</v>
      </c>
      <c r="B1368">
        <v>0.7903</v>
      </c>
      <c r="C1368">
        <v>0.82809999999999995</v>
      </c>
      <c r="D1368">
        <v>0.84009999999999996</v>
      </c>
      <c r="E1368">
        <v>1.087</v>
      </c>
      <c r="F1368" s="74"/>
      <c r="G1368" s="74"/>
    </row>
    <row r="1369" spans="1:7" x14ac:dyDescent="0.45">
      <c r="A1369">
        <v>1367.9999999999652</v>
      </c>
      <c r="B1369">
        <v>0.7903</v>
      </c>
      <c r="C1369">
        <v>0.82750000000000001</v>
      </c>
      <c r="D1369">
        <v>0.84009999999999996</v>
      </c>
      <c r="E1369">
        <v>1.0864</v>
      </c>
      <c r="F1369" s="74"/>
      <c r="G1369" s="74"/>
    </row>
    <row r="1370" spans="1:7" x14ac:dyDescent="0.45">
      <c r="A1370">
        <v>1368.999999999965</v>
      </c>
      <c r="B1370">
        <v>0.7903</v>
      </c>
      <c r="C1370">
        <v>0.82699999999999996</v>
      </c>
      <c r="D1370">
        <v>0.84009999999999996</v>
      </c>
      <c r="E1370">
        <v>1.0858000000000001</v>
      </c>
      <c r="F1370" s="74"/>
      <c r="G1370" s="74"/>
    </row>
    <row r="1371" spans="1:7" x14ac:dyDescent="0.45">
      <c r="A1371">
        <v>1369.999999999965</v>
      </c>
      <c r="B1371">
        <v>0.7903</v>
      </c>
      <c r="C1371">
        <v>0.82650000000000001</v>
      </c>
      <c r="D1371">
        <v>0.84009999999999996</v>
      </c>
      <c r="E1371">
        <v>1.0851999999999999</v>
      </c>
      <c r="F1371" s="74"/>
      <c r="G1371" s="74"/>
    </row>
    <row r="1372" spans="1:7" x14ac:dyDescent="0.45">
      <c r="A1372">
        <v>1370.999999999965</v>
      </c>
      <c r="B1372">
        <v>0.78459999999999996</v>
      </c>
      <c r="C1372">
        <v>0.82589999999999997</v>
      </c>
      <c r="D1372">
        <v>0.83579999999999999</v>
      </c>
      <c r="E1372">
        <v>1.0846</v>
      </c>
      <c r="F1372" s="74"/>
      <c r="G1372" s="74"/>
    </row>
    <row r="1373" spans="1:7" x14ac:dyDescent="0.45">
      <c r="A1373">
        <v>1371.999999999965</v>
      </c>
      <c r="B1373">
        <v>0.78459999999999996</v>
      </c>
      <c r="C1373">
        <v>0.82540000000000002</v>
      </c>
      <c r="D1373">
        <v>0.83579999999999999</v>
      </c>
      <c r="E1373">
        <v>1.0840000000000001</v>
      </c>
      <c r="F1373" s="74"/>
      <c r="G1373" s="74"/>
    </row>
    <row r="1374" spans="1:7" x14ac:dyDescent="0.45">
      <c r="A1374">
        <v>1372.999999999965</v>
      </c>
      <c r="B1374">
        <v>0.78459999999999996</v>
      </c>
      <c r="C1374">
        <v>0.82489999999999997</v>
      </c>
      <c r="D1374">
        <v>0.83579999999999999</v>
      </c>
      <c r="E1374">
        <v>1.0833999999999999</v>
      </c>
      <c r="F1374" s="74"/>
      <c r="G1374" s="74"/>
    </row>
    <row r="1375" spans="1:7" x14ac:dyDescent="0.45">
      <c r="A1375">
        <v>1373.9999999999648</v>
      </c>
      <c r="B1375">
        <v>0.78459999999999996</v>
      </c>
      <c r="C1375">
        <v>0.82440000000000002</v>
      </c>
      <c r="D1375">
        <v>0.83579999999999999</v>
      </c>
      <c r="E1375">
        <v>1.0828</v>
      </c>
      <c r="F1375" s="74"/>
      <c r="G1375" s="74"/>
    </row>
    <row r="1376" spans="1:7" x14ac:dyDescent="0.45">
      <c r="A1376">
        <v>1374.9999999999648</v>
      </c>
      <c r="B1376">
        <v>0.78459999999999996</v>
      </c>
      <c r="C1376">
        <v>0.82379999999999998</v>
      </c>
      <c r="D1376">
        <v>0.83579999999999999</v>
      </c>
      <c r="E1376">
        <v>1.0822000000000001</v>
      </c>
      <c r="F1376" s="74"/>
      <c r="G1376" s="74"/>
    </row>
    <row r="1377" spans="1:7" x14ac:dyDescent="0.45">
      <c r="A1377">
        <v>1375.9999999999648</v>
      </c>
      <c r="B1377">
        <v>0.78459999999999996</v>
      </c>
      <c r="C1377">
        <v>0.82330000000000003</v>
      </c>
      <c r="D1377">
        <v>0.83579999999999999</v>
      </c>
      <c r="E1377">
        <v>1.0815999999999999</v>
      </c>
      <c r="F1377" s="74"/>
      <c r="G1377" s="74"/>
    </row>
    <row r="1378" spans="1:7" x14ac:dyDescent="0.45">
      <c r="A1378">
        <v>1376.9999999999645</v>
      </c>
      <c r="B1378">
        <v>0.78459999999999996</v>
      </c>
      <c r="C1378">
        <v>0.82279999999999998</v>
      </c>
      <c r="D1378">
        <v>0.83579999999999999</v>
      </c>
      <c r="E1378">
        <v>1.081</v>
      </c>
      <c r="F1378" s="74"/>
      <c r="G1378" s="74"/>
    </row>
    <row r="1379" spans="1:7" x14ac:dyDescent="0.45">
      <c r="A1379">
        <v>1377.9999999999645</v>
      </c>
      <c r="B1379">
        <v>0.78459999999999996</v>
      </c>
      <c r="C1379">
        <v>0.82230000000000003</v>
      </c>
      <c r="D1379">
        <v>0.83579999999999999</v>
      </c>
      <c r="E1379">
        <v>1.0804</v>
      </c>
      <c r="F1379" s="74"/>
      <c r="G1379" s="74"/>
    </row>
    <row r="1380" spans="1:7" x14ac:dyDescent="0.45">
      <c r="A1380">
        <v>1378.9999999999645</v>
      </c>
      <c r="B1380">
        <v>0.78459999999999996</v>
      </c>
      <c r="C1380">
        <v>0.82169999999999999</v>
      </c>
      <c r="D1380">
        <v>0.83579999999999999</v>
      </c>
      <c r="E1380">
        <v>1.0798000000000001</v>
      </c>
      <c r="F1380" s="74"/>
      <c r="G1380" s="74"/>
    </row>
    <row r="1381" spans="1:7" x14ac:dyDescent="0.45">
      <c r="A1381">
        <v>1379.9999999999645</v>
      </c>
      <c r="B1381">
        <v>0.78459999999999996</v>
      </c>
      <c r="C1381">
        <v>0.82120000000000004</v>
      </c>
      <c r="D1381">
        <v>0.83579999999999999</v>
      </c>
      <c r="E1381">
        <v>1.0791999999999999</v>
      </c>
      <c r="F1381" s="74"/>
      <c r="G1381" s="74"/>
    </row>
    <row r="1382" spans="1:7" x14ac:dyDescent="0.45">
      <c r="A1382">
        <v>1380.9999999999645</v>
      </c>
      <c r="B1382">
        <v>0.77900000000000003</v>
      </c>
      <c r="C1382">
        <v>0.82069999999999999</v>
      </c>
      <c r="D1382">
        <v>0.83020000000000005</v>
      </c>
      <c r="E1382">
        <v>1.0786</v>
      </c>
      <c r="F1382" s="74"/>
      <c r="G1382" s="74"/>
    </row>
    <row r="1383" spans="1:7" x14ac:dyDescent="0.45">
      <c r="A1383">
        <v>1381.9999999999643</v>
      </c>
      <c r="B1383">
        <v>0.77900000000000003</v>
      </c>
      <c r="C1383">
        <v>0.82020000000000004</v>
      </c>
      <c r="D1383">
        <v>0.83020000000000005</v>
      </c>
      <c r="E1383">
        <v>1.0780000000000001</v>
      </c>
      <c r="F1383" s="74"/>
      <c r="G1383" s="74"/>
    </row>
    <row r="1384" spans="1:7" x14ac:dyDescent="0.45">
      <c r="A1384">
        <v>1382.9999999999643</v>
      </c>
      <c r="B1384">
        <v>0.77900000000000003</v>
      </c>
      <c r="C1384">
        <v>0.81969999999999998</v>
      </c>
      <c r="D1384">
        <v>0.83020000000000005</v>
      </c>
      <c r="E1384">
        <v>1.0773999999999999</v>
      </c>
      <c r="F1384" s="74"/>
      <c r="G1384" s="74"/>
    </row>
    <row r="1385" spans="1:7" x14ac:dyDescent="0.45">
      <c r="A1385">
        <v>1383.9999999999643</v>
      </c>
      <c r="B1385">
        <v>0.77900000000000003</v>
      </c>
      <c r="C1385">
        <v>0.81920000000000004</v>
      </c>
      <c r="D1385">
        <v>0.83020000000000005</v>
      </c>
      <c r="E1385">
        <v>1.0768</v>
      </c>
      <c r="F1385" s="74"/>
      <c r="G1385" s="74"/>
    </row>
    <row r="1386" spans="1:7" x14ac:dyDescent="0.45">
      <c r="A1386">
        <v>1384.9999999999641</v>
      </c>
      <c r="B1386">
        <v>0.77900000000000003</v>
      </c>
      <c r="C1386">
        <v>0.81859999999999999</v>
      </c>
      <c r="D1386">
        <v>0.83020000000000005</v>
      </c>
      <c r="E1386">
        <v>1.0762</v>
      </c>
      <c r="F1386" s="74"/>
      <c r="G1386" s="74"/>
    </row>
    <row r="1387" spans="1:7" x14ac:dyDescent="0.45">
      <c r="A1387">
        <v>1385.9999999999641</v>
      </c>
      <c r="B1387">
        <v>0.77900000000000003</v>
      </c>
      <c r="C1387">
        <v>0.81810000000000005</v>
      </c>
      <c r="D1387">
        <v>0.83020000000000005</v>
      </c>
      <c r="E1387">
        <v>1.0757000000000001</v>
      </c>
      <c r="F1387" s="74"/>
      <c r="G1387" s="74"/>
    </row>
    <row r="1388" spans="1:7" x14ac:dyDescent="0.45">
      <c r="A1388">
        <v>1386.9999999999641</v>
      </c>
      <c r="B1388">
        <v>0.77900000000000003</v>
      </c>
      <c r="C1388">
        <v>0.81759999999999999</v>
      </c>
      <c r="D1388">
        <v>0.83020000000000005</v>
      </c>
      <c r="E1388">
        <v>1.0750999999999999</v>
      </c>
      <c r="F1388" s="74"/>
      <c r="G1388" s="74"/>
    </row>
    <row r="1389" spans="1:7" x14ac:dyDescent="0.45">
      <c r="A1389">
        <v>1387.9999999999641</v>
      </c>
      <c r="B1389">
        <v>0.77900000000000003</v>
      </c>
      <c r="C1389">
        <v>0.81710000000000005</v>
      </c>
      <c r="D1389">
        <v>0.83020000000000005</v>
      </c>
      <c r="E1389">
        <v>1.0745</v>
      </c>
      <c r="F1389" s="74"/>
      <c r="G1389" s="74"/>
    </row>
    <row r="1390" spans="1:7" x14ac:dyDescent="0.45">
      <c r="A1390">
        <v>1388.9999999999641</v>
      </c>
      <c r="B1390">
        <v>0.77900000000000003</v>
      </c>
      <c r="C1390">
        <v>0.81659999999999999</v>
      </c>
      <c r="D1390">
        <v>0.83020000000000005</v>
      </c>
      <c r="E1390">
        <v>1.0739000000000001</v>
      </c>
      <c r="F1390" s="74"/>
      <c r="G1390" s="74"/>
    </row>
    <row r="1391" spans="1:7" x14ac:dyDescent="0.45">
      <c r="A1391">
        <v>1389.9999999999638</v>
      </c>
      <c r="B1391">
        <v>0.77900000000000003</v>
      </c>
      <c r="C1391">
        <v>0.81610000000000005</v>
      </c>
      <c r="D1391">
        <v>0.83020000000000005</v>
      </c>
      <c r="E1391">
        <v>1.0732999999999999</v>
      </c>
      <c r="F1391" s="74"/>
      <c r="G1391" s="74"/>
    </row>
    <row r="1392" spans="1:7" x14ac:dyDescent="0.45">
      <c r="A1392">
        <v>1390.9999999999638</v>
      </c>
      <c r="B1392">
        <v>0.77349999999999997</v>
      </c>
      <c r="C1392">
        <v>0.81559999999999999</v>
      </c>
      <c r="D1392">
        <v>0.82569999999999999</v>
      </c>
      <c r="E1392">
        <v>1.0727</v>
      </c>
      <c r="F1392" s="74"/>
      <c r="G1392" s="74"/>
    </row>
    <row r="1393" spans="1:7" x14ac:dyDescent="0.45">
      <c r="A1393">
        <v>1391.9999999999638</v>
      </c>
      <c r="B1393">
        <v>0.77349999999999997</v>
      </c>
      <c r="C1393">
        <v>0.81510000000000005</v>
      </c>
      <c r="D1393">
        <v>0.82569999999999999</v>
      </c>
      <c r="E1393">
        <v>1.0721000000000001</v>
      </c>
      <c r="F1393" s="74"/>
      <c r="G1393" s="74"/>
    </row>
    <row r="1394" spans="1:7" x14ac:dyDescent="0.45">
      <c r="A1394">
        <v>1392.9999999999636</v>
      </c>
      <c r="B1394">
        <v>0.77349999999999997</v>
      </c>
      <c r="C1394">
        <v>0.81459999999999999</v>
      </c>
      <c r="D1394">
        <v>0.82569999999999999</v>
      </c>
      <c r="E1394">
        <v>1.0716000000000001</v>
      </c>
      <c r="F1394" s="74"/>
      <c r="G1394" s="74"/>
    </row>
    <row r="1395" spans="1:7" x14ac:dyDescent="0.45">
      <c r="A1395">
        <v>1393.9999999999636</v>
      </c>
      <c r="B1395">
        <v>0.77349999999999997</v>
      </c>
      <c r="C1395">
        <v>0.81410000000000005</v>
      </c>
      <c r="D1395">
        <v>0.82569999999999999</v>
      </c>
      <c r="E1395">
        <v>1.071</v>
      </c>
      <c r="F1395" s="74"/>
      <c r="G1395" s="74"/>
    </row>
    <row r="1396" spans="1:7" x14ac:dyDescent="0.45">
      <c r="A1396">
        <v>1394.9999999999636</v>
      </c>
      <c r="B1396">
        <v>0.77349999999999997</v>
      </c>
      <c r="C1396">
        <v>0.81359999999999999</v>
      </c>
      <c r="D1396">
        <v>0.82569999999999999</v>
      </c>
      <c r="E1396">
        <v>1.0704</v>
      </c>
      <c r="F1396" s="74"/>
      <c r="G1396" s="74"/>
    </row>
    <row r="1397" spans="1:7" x14ac:dyDescent="0.45">
      <c r="A1397">
        <v>1395.9999999999636</v>
      </c>
      <c r="B1397">
        <v>0.77349999999999997</v>
      </c>
      <c r="C1397">
        <v>0.81310000000000004</v>
      </c>
      <c r="D1397">
        <v>0.82569999999999999</v>
      </c>
      <c r="E1397">
        <v>1.0698000000000001</v>
      </c>
      <c r="F1397" s="74"/>
      <c r="G1397" s="74"/>
    </row>
    <row r="1398" spans="1:7" x14ac:dyDescent="0.45">
      <c r="A1398">
        <v>1396.9999999999636</v>
      </c>
      <c r="B1398">
        <v>0.77349999999999997</v>
      </c>
      <c r="C1398">
        <v>0.81259999999999999</v>
      </c>
      <c r="D1398">
        <v>0.82569999999999999</v>
      </c>
      <c r="E1398">
        <v>1.0691999999999999</v>
      </c>
      <c r="F1398" s="74"/>
      <c r="G1398" s="74"/>
    </row>
    <row r="1399" spans="1:7" x14ac:dyDescent="0.45">
      <c r="A1399">
        <v>1397.9999999999634</v>
      </c>
      <c r="B1399">
        <v>0.77349999999999997</v>
      </c>
      <c r="C1399">
        <v>0.81210000000000004</v>
      </c>
      <c r="D1399">
        <v>0.82569999999999999</v>
      </c>
      <c r="E1399">
        <v>1.0687</v>
      </c>
      <c r="F1399" s="74"/>
      <c r="G1399" s="74"/>
    </row>
    <row r="1400" spans="1:7" x14ac:dyDescent="0.45">
      <c r="A1400">
        <v>1398.9999999999634</v>
      </c>
      <c r="B1400">
        <v>0.77349999999999997</v>
      </c>
      <c r="C1400">
        <v>0.81159999999999999</v>
      </c>
      <c r="D1400">
        <v>0.82569999999999999</v>
      </c>
      <c r="E1400">
        <v>1.0681</v>
      </c>
      <c r="F1400" s="74"/>
      <c r="G1400" s="74"/>
    </row>
    <row r="1401" spans="1:7" x14ac:dyDescent="0.45">
      <c r="A1401">
        <v>1399.9999999999634</v>
      </c>
      <c r="B1401">
        <v>0.77349999999999997</v>
      </c>
      <c r="C1401">
        <v>0.81110000000000004</v>
      </c>
      <c r="D1401">
        <v>0.82569999999999999</v>
      </c>
      <c r="E1401">
        <v>1.0674999999999999</v>
      </c>
      <c r="F1401" s="74"/>
      <c r="G1401" s="74"/>
    </row>
    <row r="1402" spans="1:7" x14ac:dyDescent="0.45">
      <c r="A1402">
        <v>1400.9999999999632</v>
      </c>
      <c r="B1402">
        <v>0.76819999999999999</v>
      </c>
      <c r="C1402">
        <v>0.81059999999999999</v>
      </c>
      <c r="D1402">
        <v>0.82020000000000004</v>
      </c>
      <c r="E1402">
        <v>1.0669</v>
      </c>
      <c r="F1402" s="74"/>
      <c r="G1402" s="74"/>
    </row>
    <row r="1403" spans="1:7" x14ac:dyDescent="0.45">
      <c r="A1403">
        <v>1401.9999999999632</v>
      </c>
      <c r="B1403">
        <v>0.76819999999999999</v>
      </c>
      <c r="C1403">
        <v>0.81010000000000004</v>
      </c>
      <c r="D1403">
        <v>0.82020000000000004</v>
      </c>
      <c r="E1403">
        <v>1.0664</v>
      </c>
      <c r="F1403" s="74"/>
      <c r="G1403" s="74"/>
    </row>
    <row r="1404" spans="1:7" x14ac:dyDescent="0.45">
      <c r="A1404">
        <v>1402.9999999999632</v>
      </c>
      <c r="B1404">
        <v>0.76819999999999999</v>
      </c>
      <c r="C1404">
        <v>0.80959999999999999</v>
      </c>
      <c r="D1404">
        <v>0.82020000000000004</v>
      </c>
      <c r="E1404">
        <v>1.0658000000000001</v>
      </c>
      <c r="F1404" s="74"/>
      <c r="G1404" s="74"/>
    </row>
    <row r="1405" spans="1:7" x14ac:dyDescent="0.45">
      <c r="A1405">
        <v>1403.9999999999632</v>
      </c>
      <c r="B1405">
        <v>0.76819999999999999</v>
      </c>
      <c r="C1405">
        <v>0.80910000000000004</v>
      </c>
      <c r="D1405">
        <v>0.82020000000000004</v>
      </c>
      <c r="E1405">
        <v>1.0651999999999999</v>
      </c>
      <c r="F1405" s="74"/>
      <c r="G1405" s="74"/>
    </row>
    <row r="1406" spans="1:7" x14ac:dyDescent="0.45">
      <c r="A1406">
        <v>1404.9999999999632</v>
      </c>
      <c r="B1406">
        <v>0.76819999999999999</v>
      </c>
      <c r="C1406">
        <v>0.80859999999999999</v>
      </c>
      <c r="D1406">
        <v>0.82020000000000004</v>
      </c>
      <c r="E1406">
        <v>1.0647</v>
      </c>
      <c r="F1406" s="74"/>
      <c r="G1406" s="74"/>
    </row>
    <row r="1407" spans="1:7" x14ac:dyDescent="0.45">
      <c r="A1407">
        <v>1405.9999999999629</v>
      </c>
      <c r="B1407">
        <v>0.76819999999999999</v>
      </c>
      <c r="C1407">
        <v>0.80810000000000004</v>
      </c>
      <c r="D1407">
        <v>0.82020000000000004</v>
      </c>
      <c r="E1407">
        <v>1.0641</v>
      </c>
      <c r="F1407" s="74"/>
      <c r="G1407" s="74"/>
    </row>
    <row r="1408" spans="1:7" x14ac:dyDescent="0.45">
      <c r="A1408">
        <v>1406.9999999999629</v>
      </c>
      <c r="B1408">
        <v>0.76819999999999999</v>
      </c>
      <c r="C1408">
        <v>0.80759999999999998</v>
      </c>
      <c r="D1408">
        <v>0.82020000000000004</v>
      </c>
      <c r="E1408">
        <v>1.0634999999999999</v>
      </c>
      <c r="F1408" s="74"/>
      <c r="G1408" s="74"/>
    </row>
    <row r="1409" spans="1:7" x14ac:dyDescent="0.45">
      <c r="A1409">
        <v>1407.9999999999629</v>
      </c>
      <c r="B1409">
        <v>0.76819999999999999</v>
      </c>
      <c r="C1409">
        <v>0.80710000000000004</v>
      </c>
      <c r="D1409">
        <v>0.82020000000000004</v>
      </c>
      <c r="E1409">
        <v>1.0629999999999999</v>
      </c>
      <c r="F1409" s="74"/>
      <c r="G1409" s="74"/>
    </row>
    <row r="1410" spans="1:7" x14ac:dyDescent="0.45">
      <c r="A1410">
        <v>1408.9999999999627</v>
      </c>
      <c r="B1410">
        <v>0.76819999999999999</v>
      </c>
      <c r="C1410">
        <v>0.80659999999999998</v>
      </c>
      <c r="D1410">
        <v>0.82020000000000004</v>
      </c>
      <c r="E1410">
        <v>1.0624</v>
      </c>
      <c r="F1410" s="74"/>
      <c r="G1410" s="74"/>
    </row>
    <row r="1411" spans="1:7" x14ac:dyDescent="0.45">
      <c r="A1411">
        <v>1409.9999999999627</v>
      </c>
      <c r="B1411">
        <v>0.76819999999999999</v>
      </c>
      <c r="C1411">
        <v>0.80610000000000004</v>
      </c>
      <c r="D1411">
        <v>0.82020000000000004</v>
      </c>
      <c r="E1411">
        <v>1.0618000000000001</v>
      </c>
      <c r="F1411" s="74"/>
      <c r="G1411" s="74"/>
    </row>
    <row r="1412" spans="1:7" x14ac:dyDescent="0.45">
      <c r="A1412">
        <v>1410.9999999999627</v>
      </c>
      <c r="B1412">
        <v>0.76300000000000001</v>
      </c>
      <c r="C1412">
        <v>0.80559999999999998</v>
      </c>
      <c r="D1412">
        <v>0.81589999999999996</v>
      </c>
      <c r="E1412">
        <v>1.0612999999999999</v>
      </c>
      <c r="F1412" s="74"/>
      <c r="G1412" s="74"/>
    </row>
    <row r="1413" spans="1:7" x14ac:dyDescent="0.45">
      <c r="A1413">
        <v>1411.9999999999627</v>
      </c>
      <c r="B1413">
        <v>0.76300000000000001</v>
      </c>
      <c r="C1413">
        <v>0.80520000000000003</v>
      </c>
      <c r="D1413">
        <v>0.81589999999999996</v>
      </c>
      <c r="E1413">
        <v>1.0607</v>
      </c>
      <c r="F1413" s="74"/>
      <c r="G1413" s="74"/>
    </row>
    <row r="1414" spans="1:7" x14ac:dyDescent="0.45">
      <c r="A1414">
        <v>1412.9999999999627</v>
      </c>
      <c r="B1414">
        <v>0.76300000000000001</v>
      </c>
      <c r="C1414">
        <v>0.80469999999999997</v>
      </c>
      <c r="D1414">
        <v>0.81589999999999996</v>
      </c>
      <c r="E1414">
        <v>1.0601</v>
      </c>
      <c r="F1414" s="74"/>
      <c r="G1414" s="74"/>
    </row>
    <row r="1415" spans="1:7" x14ac:dyDescent="0.45">
      <c r="A1415">
        <v>1413.9999999999625</v>
      </c>
      <c r="B1415">
        <v>0.76300000000000001</v>
      </c>
      <c r="C1415">
        <v>0.80420000000000003</v>
      </c>
      <c r="D1415">
        <v>0.81589999999999996</v>
      </c>
      <c r="E1415">
        <v>1.0596000000000001</v>
      </c>
      <c r="F1415" s="74"/>
      <c r="G1415" s="74"/>
    </row>
    <row r="1416" spans="1:7" x14ac:dyDescent="0.45">
      <c r="A1416">
        <v>1414.9999999999625</v>
      </c>
      <c r="B1416">
        <v>0.76300000000000001</v>
      </c>
      <c r="C1416">
        <v>0.80369999999999997</v>
      </c>
      <c r="D1416">
        <v>0.81589999999999996</v>
      </c>
      <c r="E1416">
        <v>1.0589999999999999</v>
      </c>
      <c r="F1416" s="74"/>
      <c r="G1416" s="74"/>
    </row>
    <row r="1417" spans="1:7" x14ac:dyDescent="0.45">
      <c r="A1417">
        <v>1415.9999999999625</v>
      </c>
      <c r="B1417">
        <v>0.76300000000000001</v>
      </c>
      <c r="C1417">
        <v>0.80320000000000003</v>
      </c>
      <c r="D1417">
        <v>0.81589999999999996</v>
      </c>
      <c r="E1417">
        <v>1.0585</v>
      </c>
      <c r="F1417" s="74"/>
      <c r="G1417" s="74"/>
    </row>
    <row r="1418" spans="1:7" x14ac:dyDescent="0.45">
      <c r="A1418">
        <v>1416.9999999999623</v>
      </c>
      <c r="B1418">
        <v>0.76300000000000001</v>
      </c>
      <c r="C1418">
        <v>0.80269999999999997</v>
      </c>
      <c r="D1418">
        <v>0.81589999999999996</v>
      </c>
      <c r="E1418">
        <v>1.0579000000000001</v>
      </c>
      <c r="F1418" s="74"/>
      <c r="G1418" s="74"/>
    </row>
    <row r="1419" spans="1:7" x14ac:dyDescent="0.45">
      <c r="A1419">
        <v>1417.9999999999623</v>
      </c>
      <c r="B1419">
        <v>0.76300000000000001</v>
      </c>
      <c r="C1419">
        <v>0.80230000000000001</v>
      </c>
      <c r="D1419">
        <v>0.81589999999999996</v>
      </c>
      <c r="E1419">
        <v>1.0572999999999999</v>
      </c>
      <c r="F1419" s="74"/>
      <c r="G1419" s="74"/>
    </row>
    <row r="1420" spans="1:7" x14ac:dyDescent="0.45">
      <c r="A1420">
        <v>1418.9999999999623</v>
      </c>
      <c r="B1420">
        <v>0.76300000000000001</v>
      </c>
      <c r="C1420">
        <v>0.80179999999999996</v>
      </c>
      <c r="D1420">
        <v>0.81589999999999996</v>
      </c>
      <c r="E1420">
        <v>1.0568</v>
      </c>
      <c r="F1420" s="74"/>
      <c r="G1420" s="74"/>
    </row>
    <row r="1421" spans="1:7" x14ac:dyDescent="0.45">
      <c r="A1421">
        <v>1419.9999999999623</v>
      </c>
      <c r="B1421">
        <v>0.76300000000000001</v>
      </c>
      <c r="C1421">
        <v>0.80130000000000001</v>
      </c>
      <c r="D1421">
        <v>0.81589999999999996</v>
      </c>
      <c r="E1421">
        <v>1.0562</v>
      </c>
      <c r="F1421" s="74"/>
      <c r="G1421" s="74"/>
    </row>
    <row r="1422" spans="1:7" x14ac:dyDescent="0.45">
      <c r="A1422">
        <v>1420.9999999999623</v>
      </c>
      <c r="B1422">
        <v>0.75790000000000002</v>
      </c>
      <c r="C1422">
        <v>0.80079999999999996</v>
      </c>
      <c r="D1422">
        <v>0.8105</v>
      </c>
      <c r="E1422">
        <v>1.0557000000000001</v>
      </c>
      <c r="F1422" s="74"/>
      <c r="G1422" s="74"/>
    </row>
    <row r="1423" spans="1:7" x14ac:dyDescent="0.45">
      <c r="A1423">
        <v>1421.999999999962</v>
      </c>
      <c r="B1423">
        <v>0.75790000000000002</v>
      </c>
      <c r="C1423">
        <v>0.8004</v>
      </c>
      <c r="D1423">
        <v>0.8105</v>
      </c>
      <c r="E1423">
        <v>1.0550999999999999</v>
      </c>
      <c r="F1423" s="74"/>
      <c r="G1423" s="74"/>
    </row>
    <row r="1424" spans="1:7" x14ac:dyDescent="0.45">
      <c r="A1424">
        <v>1422.999999999962</v>
      </c>
      <c r="B1424">
        <v>0.75790000000000002</v>
      </c>
      <c r="C1424">
        <v>0.79990000000000006</v>
      </c>
      <c r="D1424">
        <v>0.8105</v>
      </c>
      <c r="E1424">
        <v>1.0546</v>
      </c>
      <c r="F1424" s="74"/>
      <c r="G1424" s="74"/>
    </row>
    <row r="1425" spans="1:7" x14ac:dyDescent="0.45">
      <c r="A1425">
        <v>1423.999999999962</v>
      </c>
      <c r="B1425">
        <v>0.75790000000000002</v>
      </c>
      <c r="C1425">
        <v>0.7994</v>
      </c>
      <c r="D1425">
        <v>0.8105</v>
      </c>
      <c r="E1425">
        <v>1.054</v>
      </c>
      <c r="F1425" s="74"/>
      <c r="G1425" s="74"/>
    </row>
    <row r="1426" spans="1:7" x14ac:dyDescent="0.45">
      <c r="A1426">
        <v>1424.9999999999618</v>
      </c>
      <c r="B1426">
        <v>0.75790000000000002</v>
      </c>
      <c r="C1426">
        <v>0.79890000000000005</v>
      </c>
      <c r="D1426">
        <v>0.8105</v>
      </c>
      <c r="E1426">
        <v>1.0535000000000001</v>
      </c>
      <c r="F1426" s="74"/>
      <c r="G1426" s="74"/>
    </row>
    <row r="1427" spans="1:7" x14ac:dyDescent="0.45">
      <c r="A1427">
        <v>1425.9999999999618</v>
      </c>
      <c r="B1427">
        <v>0.75790000000000002</v>
      </c>
      <c r="C1427">
        <v>0.79849999999999999</v>
      </c>
      <c r="D1427">
        <v>0.8105</v>
      </c>
      <c r="E1427">
        <v>1.0528999999999999</v>
      </c>
      <c r="F1427" s="74"/>
      <c r="G1427" s="74"/>
    </row>
    <row r="1428" spans="1:7" x14ac:dyDescent="0.45">
      <c r="A1428">
        <v>1426.9999999999618</v>
      </c>
      <c r="B1428">
        <v>0.75790000000000002</v>
      </c>
      <c r="C1428">
        <v>0.79800000000000004</v>
      </c>
      <c r="D1428">
        <v>0.8105</v>
      </c>
      <c r="E1428">
        <v>1.0524</v>
      </c>
      <c r="F1428" s="74"/>
      <c r="G1428" s="74"/>
    </row>
    <row r="1429" spans="1:7" x14ac:dyDescent="0.45">
      <c r="A1429">
        <v>1427.9999999999618</v>
      </c>
      <c r="B1429">
        <v>0.75790000000000002</v>
      </c>
      <c r="C1429">
        <v>0.79749999999999999</v>
      </c>
      <c r="D1429">
        <v>0.8105</v>
      </c>
      <c r="E1429">
        <v>1.0518000000000001</v>
      </c>
      <c r="F1429" s="74"/>
      <c r="G1429" s="74"/>
    </row>
    <row r="1430" spans="1:7" x14ac:dyDescent="0.45">
      <c r="A1430">
        <v>1428.9999999999618</v>
      </c>
      <c r="B1430">
        <v>0.75790000000000002</v>
      </c>
      <c r="C1430">
        <v>0.79710000000000003</v>
      </c>
      <c r="D1430">
        <v>0.8105</v>
      </c>
      <c r="E1430">
        <v>1.0512999999999999</v>
      </c>
      <c r="F1430" s="74"/>
      <c r="G1430" s="74"/>
    </row>
    <row r="1431" spans="1:7" x14ac:dyDescent="0.45">
      <c r="A1431">
        <v>1429.9999999999616</v>
      </c>
      <c r="B1431">
        <v>0.75790000000000002</v>
      </c>
      <c r="C1431">
        <v>0.79659999999999997</v>
      </c>
      <c r="D1431">
        <v>0.8105</v>
      </c>
      <c r="E1431">
        <v>1.0507</v>
      </c>
      <c r="F1431" s="74"/>
      <c r="G1431" s="74"/>
    </row>
    <row r="1432" spans="1:7" x14ac:dyDescent="0.45">
      <c r="A1432">
        <v>1430.9999999999616</v>
      </c>
      <c r="B1432">
        <v>0.75280000000000002</v>
      </c>
      <c r="C1432">
        <v>0.79610000000000003</v>
      </c>
      <c r="D1432">
        <v>0.80520000000000003</v>
      </c>
      <c r="E1432">
        <v>1.0502</v>
      </c>
      <c r="F1432" s="74"/>
      <c r="G1432" s="74"/>
    </row>
    <row r="1433" spans="1:7" x14ac:dyDescent="0.45">
      <c r="A1433">
        <v>1431.9999999999616</v>
      </c>
      <c r="B1433">
        <v>0.75280000000000002</v>
      </c>
      <c r="C1433">
        <v>0.79569999999999996</v>
      </c>
      <c r="D1433">
        <v>0.80520000000000003</v>
      </c>
      <c r="E1433">
        <v>1.0496000000000001</v>
      </c>
      <c r="F1433" s="74"/>
      <c r="G1433" s="74"/>
    </row>
    <row r="1434" spans="1:7" x14ac:dyDescent="0.45">
      <c r="A1434">
        <v>1432.9999999999613</v>
      </c>
      <c r="B1434">
        <v>0.75280000000000002</v>
      </c>
      <c r="C1434">
        <v>0.79520000000000002</v>
      </c>
      <c r="D1434">
        <v>0.80520000000000003</v>
      </c>
      <c r="E1434">
        <v>1.0490999999999999</v>
      </c>
      <c r="F1434" s="74"/>
      <c r="G1434" s="74"/>
    </row>
    <row r="1435" spans="1:7" x14ac:dyDescent="0.45">
      <c r="A1435">
        <v>1433.9999999999613</v>
      </c>
      <c r="B1435">
        <v>0.75280000000000002</v>
      </c>
      <c r="C1435">
        <v>0.79469999999999996</v>
      </c>
      <c r="D1435">
        <v>0.80520000000000003</v>
      </c>
      <c r="E1435">
        <v>1.0486</v>
      </c>
      <c r="F1435" s="74"/>
      <c r="G1435" s="74"/>
    </row>
    <row r="1436" spans="1:7" x14ac:dyDescent="0.45">
      <c r="A1436">
        <v>1434.9999999999613</v>
      </c>
      <c r="B1436">
        <v>0.75280000000000002</v>
      </c>
      <c r="C1436">
        <v>0.79430000000000001</v>
      </c>
      <c r="D1436">
        <v>0.80520000000000003</v>
      </c>
      <c r="E1436">
        <v>1.048</v>
      </c>
      <c r="F1436" s="74"/>
      <c r="G1436" s="74"/>
    </row>
    <row r="1437" spans="1:7" x14ac:dyDescent="0.45">
      <c r="A1437">
        <v>1435.9999999999613</v>
      </c>
      <c r="B1437">
        <v>0.75280000000000002</v>
      </c>
      <c r="C1437">
        <v>0.79379999999999995</v>
      </c>
      <c r="D1437">
        <v>0.80520000000000003</v>
      </c>
      <c r="E1437">
        <v>1.0475000000000001</v>
      </c>
      <c r="F1437" s="74"/>
      <c r="G1437" s="74"/>
    </row>
    <row r="1438" spans="1:7" x14ac:dyDescent="0.45">
      <c r="A1438">
        <v>1436.9999999999613</v>
      </c>
      <c r="B1438">
        <v>0.75280000000000002</v>
      </c>
      <c r="C1438">
        <v>0.79330000000000001</v>
      </c>
      <c r="D1438">
        <v>0.80520000000000003</v>
      </c>
      <c r="E1438">
        <v>1.0468999999999999</v>
      </c>
      <c r="F1438" s="74"/>
      <c r="G1438" s="74"/>
    </row>
    <row r="1439" spans="1:7" x14ac:dyDescent="0.45">
      <c r="A1439">
        <v>1437.9999999999611</v>
      </c>
      <c r="B1439">
        <v>0.75280000000000002</v>
      </c>
      <c r="C1439">
        <v>0.79290000000000005</v>
      </c>
      <c r="D1439">
        <v>0.80520000000000003</v>
      </c>
      <c r="E1439">
        <v>1.0464</v>
      </c>
      <c r="F1439" s="74"/>
      <c r="G1439" s="74"/>
    </row>
    <row r="1440" spans="1:7" x14ac:dyDescent="0.45">
      <c r="A1440">
        <v>1438.9999999999611</v>
      </c>
      <c r="B1440">
        <v>0.75280000000000002</v>
      </c>
      <c r="C1440">
        <v>0.79239999999999999</v>
      </c>
      <c r="D1440">
        <v>0.80520000000000003</v>
      </c>
      <c r="E1440">
        <v>1.0459000000000001</v>
      </c>
      <c r="F1440" s="74"/>
      <c r="G1440" s="74"/>
    </row>
    <row r="1441" spans="1:7" x14ac:dyDescent="0.45">
      <c r="A1441">
        <v>1439.9999999999611</v>
      </c>
      <c r="B1441">
        <v>0.75280000000000002</v>
      </c>
      <c r="C1441">
        <v>0.79200000000000004</v>
      </c>
      <c r="D1441">
        <v>0.80520000000000003</v>
      </c>
      <c r="E1441">
        <v>1.0452999999999999</v>
      </c>
      <c r="F1441" s="74"/>
      <c r="G1441" s="74"/>
    </row>
    <row r="1442" spans="1:7" x14ac:dyDescent="0.45">
      <c r="A1442">
        <v>1440.9999999999609</v>
      </c>
      <c r="B1442">
        <v>0.74790000000000001</v>
      </c>
      <c r="C1442">
        <v>0.79149999999999998</v>
      </c>
      <c r="D1442">
        <v>0.80100000000000005</v>
      </c>
      <c r="E1442">
        <v>1.0448</v>
      </c>
      <c r="F1442" s="74"/>
      <c r="G1442" s="74"/>
    </row>
    <row r="1443" spans="1:7" x14ac:dyDescent="0.45">
      <c r="A1443">
        <v>1441.9999999999609</v>
      </c>
      <c r="B1443">
        <v>0.74790000000000001</v>
      </c>
      <c r="C1443">
        <v>0.79110000000000003</v>
      </c>
      <c r="D1443">
        <v>0.80100000000000005</v>
      </c>
      <c r="E1443">
        <v>1.0443</v>
      </c>
      <c r="F1443" s="74"/>
      <c r="G1443" s="74"/>
    </row>
    <row r="1444" spans="1:7" x14ac:dyDescent="0.45">
      <c r="A1444">
        <v>1442.9999999999609</v>
      </c>
      <c r="B1444">
        <v>0.74790000000000001</v>
      </c>
      <c r="C1444">
        <v>0.79059999999999997</v>
      </c>
      <c r="D1444">
        <v>0.80100000000000005</v>
      </c>
      <c r="E1444">
        <v>1.0437000000000001</v>
      </c>
      <c r="F1444" s="74"/>
      <c r="G1444" s="74"/>
    </row>
    <row r="1445" spans="1:7" x14ac:dyDescent="0.45">
      <c r="A1445">
        <v>1443.9999999999609</v>
      </c>
      <c r="B1445">
        <v>0.74790000000000001</v>
      </c>
      <c r="C1445">
        <v>0.79010000000000002</v>
      </c>
      <c r="D1445">
        <v>0.80100000000000005</v>
      </c>
      <c r="E1445">
        <v>1.0431999999999999</v>
      </c>
      <c r="F1445" s="74"/>
      <c r="G1445" s="74"/>
    </row>
    <row r="1446" spans="1:7" x14ac:dyDescent="0.45">
      <c r="A1446">
        <v>1444.9999999999609</v>
      </c>
      <c r="B1446">
        <v>0.74790000000000001</v>
      </c>
      <c r="C1446">
        <v>0.78969999999999996</v>
      </c>
      <c r="D1446">
        <v>0.80100000000000005</v>
      </c>
      <c r="E1446">
        <v>1.0427</v>
      </c>
      <c r="F1446" s="74"/>
      <c r="G1446" s="74"/>
    </row>
    <row r="1447" spans="1:7" x14ac:dyDescent="0.45">
      <c r="A1447">
        <v>1445.9999999999607</v>
      </c>
      <c r="B1447">
        <v>0.74790000000000001</v>
      </c>
      <c r="C1447">
        <v>0.78920000000000001</v>
      </c>
      <c r="D1447">
        <v>0.80100000000000005</v>
      </c>
      <c r="E1447">
        <v>1.0421</v>
      </c>
      <c r="F1447" s="74"/>
      <c r="G1447" s="74"/>
    </row>
    <row r="1448" spans="1:7" x14ac:dyDescent="0.45">
      <c r="A1448">
        <v>1446.9999999999607</v>
      </c>
      <c r="B1448">
        <v>0.74790000000000001</v>
      </c>
      <c r="C1448">
        <v>0.78879999999999995</v>
      </c>
      <c r="D1448">
        <v>0.80100000000000005</v>
      </c>
      <c r="E1448">
        <v>1.0416000000000001</v>
      </c>
      <c r="F1448" s="74"/>
      <c r="G1448" s="74"/>
    </row>
    <row r="1449" spans="1:7" x14ac:dyDescent="0.45">
      <c r="A1449">
        <v>1447.9999999999607</v>
      </c>
      <c r="B1449">
        <v>0.74790000000000001</v>
      </c>
      <c r="C1449">
        <v>0.7883</v>
      </c>
      <c r="D1449">
        <v>0.80100000000000005</v>
      </c>
      <c r="E1449">
        <v>1.0410999999999999</v>
      </c>
      <c r="F1449" s="74"/>
      <c r="G1449" s="74"/>
    </row>
    <row r="1450" spans="1:7" x14ac:dyDescent="0.45">
      <c r="A1450">
        <v>1448.9999999999604</v>
      </c>
      <c r="B1450">
        <v>0.74790000000000001</v>
      </c>
      <c r="C1450">
        <v>0.78790000000000004</v>
      </c>
      <c r="D1450">
        <v>0.80100000000000005</v>
      </c>
      <c r="E1450">
        <v>1.0405</v>
      </c>
      <c r="F1450" s="74"/>
      <c r="G1450" s="74"/>
    </row>
    <row r="1451" spans="1:7" x14ac:dyDescent="0.45">
      <c r="A1451">
        <v>1449.9999999999604</v>
      </c>
      <c r="B1451">
        <v>0.74790000000000001</v>
      </c>
      <c r="C1451">
        <v>0.78739999999999999</v>
      </c>
      <c r="D1451">
        <v>0.80100000000000005</v>
      </c>
      <c r="E1451">
        <v>1.04</v>
      </c>
      <c r="F1451" s="74"/>
      <c r="G1451" s="74"/>
    </row>
    <row r="1452" spans="1:7" x14ac:dyDescent="0.45">
      <c r="A1452">
        <v>1450.9999999999604</v>
      </c>
      <c r="B1452">
        <v>0.74319999999999997</v>
      </c>
      <c r="C1452">
        <v>0.78700000000000003</v>
      </c>
      <c r="D1452">
        <v>0.79590000000000005</v>
      </c>
      <c r="E1452">
        <v>1.0395000000000001</v>
      </c>
      <c r="F1452" s="74"/>
      <c r="G1452" s="74"/>
    </row>
    <row r="1453" spans="1:7" x14ac:dyDescent="0.45">
      <c r="A1453">
        <v>1451.9999999999604</v>
      </c>
      <c r="B1453">
        <v>0.74319999999999997</v>
      </c>
      <c r="C1453">
        <v>0.78649999999999998</v>
      </c>
      <c r="D1453">
        <v>0.79590000000000005</v>
      </c>
      <c r="E1453">
        <v>1.0389999999999999</v>
      </c>
      <c r="F1453" s="74"/>
      <c r="G1453" s="74"/>
    </row>
    <row r="1454" spans="1:7" x14ac:dyDescent="0.45">
      <c r="A1454">
        <v>1452.9999999999604</v>
      </c>
      <c r="B1454">
        <v>0.74319999999999997</v>
      </c>
      <c r="C1454">
        <v>0.78610000000000002</v>
      </c>
      <c r="D1454">
        <v>0.79590000000000005</v>
      </c>
      <c r="E1454">
        <v>1.0384</v>
      </c>
      <c r="F1454" s="74"/>
      <c r="G1454" s="74"/>
    </row>
    <row r="1455" spans="1:7" x14ac:dyDescent="0.45">
      <c r="A1455">
        <v>1453.9999999999602</v>
      </c>
      <c r="B1455">
        <v>0.74319999999999997</v>
      </c>
      <c r="C1455">
        <v>0.78569999999999995</v>
      </c>
      <c r="D1455">
        <v>0.79590000000000005</v>
      </c>
      <c r="E1455">
        <v>1.0379</v>
      </c>
      <c r="F1455" s="74"/>
      <c r="G1455" s="74"/>
    </row>
    <row r="1456" spans="1:7" x14ac:dyDescent="0.45">
      <c r="A1456">
        <v>1454.9999999999602</v>
      </c>
      <c r="B1456">
        <v>0.74319999999999997</v>
      </c>
      <c r="C1456">
        <v>0.78520000000000001</v>
      </c>
      <c r="D1456">
        <v>0.79590000000000005</v>
      </c>
      <c r="E1456">
        <v>1.0374000000000001</v>
      </c>
      <c r="F1456" s="74"/>
      <c r="G1456" s="74"/>
    </row>
    <row r="1457" spans="1:7" x14ac:dyDescent="0.45">
      <c r="A1457">
        <v>1455.9999999999602</v>
      </c>
      <c r="B1457">
        <v>0.74319999999999997</v>
      </c>
      <c r="C1457">
        <v>0.78480000000000005</v>
      </c>
      <c r="D1457">
        <v>0.79590000000000005</v>
      </c>
      <c r="E1457">
        <v>1.0368999999999999</v>
      </c>
      <c r="F1457" s="74"/>
      <c r="G1457" s="74"/>
    </row>
    <row r="1458" spans="1:7" x14ac:dyDescent="0.45">
      <c r="A1458">
        <v>1456.99999999996</v>
      </c>
      <c r="B1458">
        <v>0.74319999999999997</v>
      </c>
      <c r="C1458">
        <v>0.7843</v>
      </c>
      <c r="D1458">
        <v>0.79590000000000005</v>
      </c>
      <c r="E1458">
        <v>1.0364</v>
      </c>
      <c r="F1458" s="74"/>
      <c r="G1458" s="74"/>
    </row>
    <row r="1459" spans="1:7" x14ac:dyDescent="0.45">
      <c r="A1459">
        <v>1457.99999999996</v>
      </c>
      <c r="B1459">
        <v>0.74319999999999997</v>
      </c>
      <c r="C1459">
        <v>0.78390000000000004</v>
      </c>
      <c r="D1459">
        <v>0.79590000000000005</v>
      </c>
      <c r="E1459">
        <v>1.0358000000000001</v>
      </c>
      <c r="F1459" s="74"/>
      <c r="G1459" s="74"/>
    </row>
    <row r="1460" spans="1:7" x14ac:dyDescent="0.45">
      <c r="A1460">
        <v>1458.99999999996</v>
      </c>
      <c r="B1460">
        <v>0.74319999999999997</v>
      </c>
      <c r="C1460">
        <v>0.78339999999999999</v>
      </c>
      <c r="D1460">
        <v>0.79590000000000005</v>
      </c>
      <c r="E1460">
        <v>1.0353000000000001</v>
      </c>
      <c r="F1460" s="74"/>
      <c r="G1460" s="74"/>
    </row>
    <row r="1461" spans="1:7" x14ac:dyDescent="0.45">
      <c r="A1461">
        <v>1459.99999999996</v>
      </c>
      <c r="B1461">
        <v>0.74319999999999997</v>
      </c>
      <c r="C1461">
        <v>0.78300000000000003</v>
      </c>
      <c r="D1461">
        <v>0.79590000000000005</v>
      </c>
      <c r="E1461">
        <v>1.0347999999999999</v>
      </c>
      <c r="F1461" s="74"/>
      <c r="G1461" s="74"/>
    </row>
    <row r="1462" spans="1:7" x14ac:dyDescent="0.45">
      <c r="A1462">
        <v>1460.99999999996</v>
      </c>
      <c r="B1462">
        <v>0.73850000000000005</v>
      </c>
      <c r="C1462">
        <v>0.78259999999999996</v>
      </c>
      <c r="D1462">
        <v>0.79179999999999995</v>
      </c>
      <c r="E1462">
        <v>1.0343</v>
      </c>
      <c r="F1462" s="74"/>
      <c r="G1462" s="74"/>
    </row>
    <row r="1463" spans="1:7" x14ac:dyDescent="0.45">
      <c r="A1463">
        <v>1461.9999999999598</v>
      </c>
      <c r="B1463">
        <v>0.73850000000000005</v>
      </c>
      <c r="C1463">
        <v>0.78210000000000002</v>
      </c>
      <c r="D1463">
        <v>0.79179999999999995</v>
      </c>
      <c r="E1463">
        <v>1.0338000000000001</v>
      </c>
      <c r="F1463" s="74"/>
      <c r="G1463" s="74"/>
    </row>
    <row r="1464" spans="1:7" x14ac:dyDescent="0.45">
      <c r="A1464">
        <v>1462.9999999999598</v>
      </c>
      <c r="B1464">
        <v>0.73850000000000005</v>
      </c>
      <c r="C1464">
        <v>0.78169999999999995</v>
      </c>
      <c r="D1464">
        <v>0.79179999999999995</v>
      </c>
      <c r="E1464">
        <v>1.0331999999999999</v>
      </c>
      <c r="F1464" s="74"/>
      <c r="G1464" s="74"/>
    </row>
    <row r="1465" spans="1:7" x14ac:dyDescent="0.45">
      <c r="A1465">
        <v>1463.9999999999598</v>
      </c>
      <c r="B1465">
        <v>0.73850000000000005</v>
      </c>
      <c r="C1465">
        <v>0.78129999999999999</v>
      </c>
      <c r="D1465">
        <v>0.79179999999999995</v>
      </c>
      <c r="E1465">
        <v>1.0327</v>
      </c>
      <c r="F1465" s="74"/>
      <c r="G1465" s="74"/>
    </row>
    <row r="1466" spans="1:7" x14ac:dyDescent="0.45">
      <c r="A1466">
        <v>1464.9999999999595</v>
      </c>
      <c r="B1466">
        <v>0.73850000000000005</v>
      </c>
      <c r="C1466">
        <v>0.78080000000000005</v>
      </c>
      <c r="D1466">
        <v>0.79179999999999995</v>
      </c>
      <c r="E1466">
        <v>1.0322</v>
      </c>
      <c r="F1466" s="74"/>
      <c r="G1466" s="74"/>
    </row>
    <row r="1467" spans="1:7" x14ac:dyDescent="0.45">
      <c r="A1467">
        <v>1465.9999999999595</v>
      </c>
      <c r="B1467">
        <v>0.73850000000000005</v>
      </c>
      <c r="C1467">
        <v>0.78039999999999998</v>
      </c>
      <c r="D1467">
        <v>0.79179999999999995</v>
      </c>
      <c r="E1467">
        <v>1.0317000000000001</v>
      </c>
      <c r="F1467" s="74"/>
      <c r="G1467" s="74"/>
    </row>
    <row r="1468" spans="1:7" x14ac:dyDescent="0.45">
      <c r="A1468">
        <v>1466.9999999999595</v>
      </c>
      <c r="B1468">
        <v>0.73850000000000005</v>
      </c>
      <c r="C1468">
        <v>0.78</v>
      </c>
      <c r="D1468">
        <v>0.79179999999999995</v>
      </c>
      <c r="E1468">
        <v>1.0311999999999999</v>
      </c>
      <c r="F1468" s="74"/>
      <c r="G1468" s="74"/>
    </row>
    <row r="1469" spans="1:7" x14ac:dyDescent="0.45">
      <c r="A1469">
        <v>1467.9999999999595</v>
      </c>
      <c r="B1469">
        <v>0.73850000000000005</v>
      </c>
      <c r="C1469">
        <v>0.77949999999999997</v>
      </c>
      <c r="D1469">
        <v>0.79179999999999995</v>
      </c>
      <c r="E1469">
        <v>1.0306999999999999</v>
      </c>
      <c r="F1469" s="74"/>
      <c r="G1469" s="74"/>
    </row>
    <row r="1470" spans="1:7" x14ac:dyDescent="0.45">
      <c r="A1470">
        <v>1468.9999999999595</v>
      </c>
      <c r="B1470">
        <v>0.73850000000000005</v>
      </c>
      <c r="C1470">
        <v>0.77910000000000001</v>
      </c>
      <c r="D1470">
        <v>0.79179999999999995</v>
      </c>
      <c r="E1470">
        <v>1.0302</v>
      </c>
      <c r="F1470" s="74"/>
      <c r="G1470" s="74"/>
    </row>
    <row r="1471" spans="1:7" x14ac:dyDescent="0.45">
      <c r="A1471">
        <v>1469.9999999999593</v>
      </c>
      <c r="B1471">
        <v>0.73850000000000005</v>
      </c>
      <c r="C1471">
        <v>0.77869999999999995</v>
      </c>
      <c r="D1471">
        <v>0.79179999999999995</v>
      </c>
      <c r="E1471">
        <v>1.0297000000000001</v>
      </c>
      <c r="F1471" s="74"/>
      <c r="G1471" s="74"/>
    </row>
    <row r="1472" spans="1:7" x14ac:dyDescent="0.45">
      <c r="A1472">
        <v>1470.9999999999593</v>
      </c>
      <c r="B1472">
        <v>0.7339</v>
      </c>
      <c r="C1472">
        <v>0.7782</v>
      </c>
      <c r="D1472">
        <v>0.78669999999999995</v>
      </c>
      <c r="E1472">
        <v>1.0291999999999999</v>
      </c>
      <c r="F1472" s="74"/>
      <c r="G1472" s="74"/>
    </row>
    <row r="1473" spans="1:7" x14ac:dyDescent="0.45">
      <c r="A1473">
        <v>1471.9999999999593</v>
      </c>
      <c r="B1473">
        <v>0.7339</v>
      </c>
      <c r="C1473">
        <v>0.77780000000000005</v>
      </c>
      <c r="D1473">
        <v>0.78669999999999995</v>
      </c>
      <c r="E1473">
        <v>1.0286999999999999</v>
      </c>
      <c r="F1473" s="74"/>
      <c r="G1473" s="74"/>
    </row>
    <row r="1474" spans="1:7" x14ac:dyDescent="0.45">
      <c r="A1474">
        <v>1472.9999999999591</v>
      </c>
      <c r="B1474">
        <v>0.7339</v>
      </c>
      <c r="C1474">
        <v>0.77739999999999998</v>
      </c>
      <c r="D1474">
        <v>0.78669999999999995</v>
      </c>
      <c r="E1474">
        <v>1.0282</v>
      </c>
      <c r="F1474" s="74"/>
      <c r="G1474" s="74"/>
    </row>
    <row r="1475" spans="1:7" x14ac:dyDescent="0.45">
      <c r="A1475">
        <v>1473.9999999999591</v>
      </c>
      <c r="B1475">
        <v>0.7339</v>
      </c>
      <c r="C1475">
        <v>0.77690000000000003</v>
      </c>
      <c r="D1475">
        <v>0.78669999999999995</v>
      </c>
      <c r="E1475">
        <v>1.0276000000000001</v>
      </c>
      <c r="F1475" s="74"/>
      <c r="G1475" s="74"/>
    </row>
    <row r="1476" spans="1:7" x14ac:dyDescent="0.45">
      <c r="A1476">
        <v>1474.9999999999591</v>
      </c>
      <c r="B1476">
        <v>0.7339</v>
      </c>
      <c r="C1476">
        <v>0.77649999999999997</v>
      </c>
      <c r="D1476">
        <v>0.78669999999999995</v>
      </c>
      <c r="E1476">
        <v>1.0270999999999999</v>
      </c>
      <c r="F1476" s="74"/>
      <c r="G1476" s="74"/>
    </row>
    <row r="1477" spans="1:7" x14ac:dyDescent="0.45">
      <c r="A1477">
        <v>1475.9999999999591</v>
      </c>
      <c r="B1477">
        <v>0.7339</v>
      </c>
      <c r="C1477">
        <v>0.77610000000000001</v>
      </c>
      <c r="D1477">
        <v>0.78669999999999995</v>
      </c>
      <c r="E1477">
        <v>1.0266</v>
      </c>
      <c r="F1477" s="74"/>
      <c r="G1477" s="74"/>
    </row>
    <row r="1478" spans="1:7" x14ac:dyDescent="0.45">
      <c r="A1478">
        <v>1476.9999999999591</v>
      </c>
      <c r="B1478">
        <v>0.7339</v>
      </c>
      <c r="C1478">
        <v>0.77569999999999995</v>
      </c>
      <c r="D1478">
        <v>0.78669999999999995</v>
      </c>
      <c r="E1478">
        <v>1.0261</v>
      </c>
      <c r="F1478" s="74"/>
      <c r="G1478" s="74"/>
    </row>
    <row r="1479" spans="1:7" x14ac:dyDescent="0.45">
      <c r="A1479">
        <v>1477.9999999999588</v>
      </c>
      <c r="B1479">
        <v>0.7339</v>
      </c>
      <c r="C1479">
        <v>0.7752</v>
      </c>
      <c r="D1479">
        <v>0.78669999999999995</v>
      </c>
      <c r="E1479">
        <v>1.0256000000000001</v>
      </c>
      <c r="F1479" s="74"/>
      <c r="G1479" s="74"/>
    </row>
    <row r="1480" spans="1:7" x14ac:dyDescent="0.45">
      <c r="A1480">
        <v>1478.9999999999588</v>
      </c>
      <c r="B1480">
        <v>0.7339</v>
      </c>
      <c r="C1480">
        <v>0.77480000000000004</v>
      </c>
      <c r="D1480">
        <v>0.78669999999999995</v>
      </c>
      <c r="E1480">
        <v>1.0250999999999999</v>
      </c>
      <c r="F1480" s="74"/>
      <c r="G1480" s="74"/>
    </row>
    <row r="1481" spans="1:7" x14ac:dyDescent="0.45">
      <c r="A1481">
        <v>1479.9999999999588</v>
      </c>
      <c r="B1481">
        <v>0.7339</v>
      </c>
      <c r="C1481">
        <v>0.77439999999999998</v>
      </c>
      <c r="D1481">
        <v>0.78669999999999995</v>
      </c>
      <c r="E1481">
        <v>1.0246</v>
      </c>
      <c r="F1481" s="74"/>
      <c r="G1481" s="74"/>
    </row>
    <row r="1482" spans="1:7" x14ac:dyDescent="0.45">
      <c r="A1482">
        <v>1480.9999999999586</v>
      </c>
      <c r="B1482">
        <v>0.72940000000000005</v>
      </c>
      <c r="C1482">
        <v>0.77400000000000002</v>
      </c>
      <c r="D1482">
        <v>0.78269999999999995</v>
      </c>
      <c r="E1482">
        <v>1.0241</v>
      </c>
      <c r="F1482" s="74"/>
      <c r="G1482" s="74"/>
    </row>
    <row r="1483" spans="1:7" x14ac:dyDescent="0.45">
      <c r="A1483">
        <v>1481.9999999999586</v>
      </c>
      <c r="B1483">
        <v>0.72940000000000005</v>
      </c>
      <c r="C1483">
        <v>0.77359999999999995</v>
      </c>
      <c r="D1483">
        <v>0.78269999999999995</v>
      </c>
      <c r="E1483">
        <v>1.0236000000000001</v>
      </c>
      <c r="F1483" s="74"/>
      <c r="G1483" s="74"/>
    </row>
    <row r="1484" spans="1:7" x14ac:dyDescent="0.45">
      <c r="A1484">
        <v>1482.9999999999586</v>
      </c>
      <c r="B1484">
        <v>0.72940000000000005</v>
      </c>
      <c r="C1484">
        <v>0.77310000000000001</v>
      </c>
      <c r="D1484">
        <v>0.78269999999999995</v>
      </c>
      <c r="E1484">
        <v>1.0230999999999999</v>
      </c>
      <c r="F1484" s="74"/>
      <c r="G1484" s="74"/>
    </row>
    <row r="1485" spans="1:7" x14ac:dyDescent="0.45">
      <c r="A1485">
        <v>1483.9999999999586</v>
      </c>
      <c r="B1485">
        <v>0.72940000000000005</v>
      </c>
      <c r="C1485">
        <v>0.77270000000000005</v>
      </c>
      <c r="D1485">
        <v>0.78269999999999995</v>
      </c>
      <c r="E1485">
        <v>1.0226</v>
      </c>
      <c r="F1485" s="74"/>
      <c r="G1485" s="74"/>
    </row>
    <row r="1486" spans="1:7" x14ac:dyDescent="0.45">
      <c r="A1486">
        <v>1484.9999999999586</v>
      </c>
      <c r="B1486">
        <v>0.72940000000000005</v>
      </c>
      <c r="C1486">
        <v>0.77229999999999999</v>
      </c>
      <c r="D1486">
        <v>0.78269999999999995</v>
      </c>
      <c r="E1486">
        <v>1.0222</v>
      </c>
      <c r="F1486" s="74"/>
      <c r="G1486" s="74"/>
    </row>
    <row r="1487" spans="1:7" x14ac:dyDescent="0.45">
      <c r="A1487">
        <v>1485.9999999999584</v>
      </c>
      <c r="B1487">
        <v>0.72940000000000005</v>
      </c>
      <c r="C1487">
        <v>0.77190000000000003</v>
      </c>
      <c r="D1487">
        <v>0.78269999999999995</v>
      </c>
      <c r="E1487">
        <v>1.0217000000000001</v>
      </c>
      <c r="F1487" s="74"/>
      <c r="G1487" s="74"/>
    </row>
    <row r="1488" spans="1:7" x14ac:dyDescent="0.45">
      <c r="A1488">
        <v>1486.9999999999584</v>
      </c>
      <c r="B1488">
        <v>0.72940000000000005</v>
      </c>
      <c r="C1488">
        <v>0.77149999999999996</v>
      </c>
      <c r="D1488">
        <v>0.78269999999999995</v>
      </c>
      <c r="E1488">
        <v>1.0212000000000001</v>
      </c>
      <c r="F1488" s="74"/>
      <c r="G1488" s="74"/>
    </row>
    <row r="1489" spans="1:7" x14ac:dyDescent="0.45">
      <c r="A1489">
        <v>1487.9999999999584</v>
      </c>
      <c r="B1489">
        <v>0.72940000000000005</v>
      </c>
      <c r="C1489">
        <v>0.77110000000000001</v>
      </c>
      <c r="D1489">
        <v>0.78269999999999995</v>
      </c>
      <c r="E1489">
        <v>1.0206999999999999</v>
      </c>
      <c r="F1489" s="74"/>
      <c r="G1489" s="74"/>
    </row>
    <row r="1490" spans="1:7" x14ac:dyDescent="0.45">
      <c r="A1490">
        <v>1488.9999999999582</v>
      </c>
      <c r="B1490">
        <v>0.72940000000000005</v>
      </c>
      <c r="C1490">
        <v>0.77059999999999995</v>
      </c>
      <c r="D1490">
        <v>0.78269999999999995</v>
      </c>
      <c r="E1490">
        <v>1.0202</v>
      </c>
      <c r="F1490" s="74"/>
      <c r="G1490" s="74"/>
    </row>
    <row r="1491" spans="1:7" x14ac:dyDescent="0.45">
      <c r="A1491">
        <v>1489.9999999999582</v>
      </c>
      <c r="B1491">
        <v>0.72940000000000005</v>
      </c>
      <c r="C1491">
        <v>0.7702</v>
      </c>
      <c r="D1491">
        <v>0.78269999999999995</v>
      </c>
      <c r="E1491">
        <v>1.0197000000000001</v>
      </c>
      <c r="F1491" s="74"/>
      <c r="G1491" s="74"/>
    </row>
    <row r="1492" spans="1:7" x14ac:dyDescent="0.45">
      <c r="A1492">
        <v>1490.9999999999582</v>
      </c>
      <c r="B1492">
        <v>0.72499999999999998</v>
      </c>
      <c r="C1492">
        <v>0.76980000000000004</v>
      </c>
      <c r="D1492">
        <v>0.77690000000000003</v>
      </c>
      <c r="E1492">
        <v>1.0192000000000001</v>
      </c>
      <c r="F1492" s="74"/>
      <c r="G1492" s="74"/>
    </row>
    <row r="1493" spans="1:7" x14ac:dyDescent="0.45">
      <c r="A1493">
        <v>1491.9999999999582</v>
      </c>
      <c r="B1493">
        <v>0.72499999999999998</v>
      </c>
      <c r="C1493">
        <v>0.76939999999999997</v>
      </c>
      <c r="D1493">
        <v>0.77690000000000003</v>
      </c>
      <c r="E1493">
        <v>1.0186999999999999</v>
      </c>
      <c r="F1493" s="74"/>
      <c r="G1493" s="74"/>
    </row>
    <row r="1494" spans="1:7" x14ac:dyDescent="0.45">
      <c r="A1494">
        <v>1492.9999999999582</v>
      </c>
      <c r="B1494">
        <v>0.72499999999999998</v>
      </c>
      <c r="C1494">
        <v>0.76900000000000002</v>
      </c>
      <c r="D1494">
        <v>0.77690000000000003</v>
      </c>
      <c r="E1494">
        <v>1.0182</v>
      </c>
      <c r="F1494" s="74"/>
      <c r="G1494" s="74"/>
    </row>
    <row r="1495" spans="1:7" x14ac:dyDescent="0.45">
      <c r="A1495">
        <v>1493.9999999999579</v>
      </c>
      <c r="B1495">
        <v>0.72499999999999998</v>
      </c>
      <c r="C1495">
        <v>0.76859999999999995</v>
      </c>
      <c r="D1495">
        <v>0.77690000000000003</v>
      </c>
      <c r="E1495">
        <v>1.0177</v>
      </c>
      <c r="F1495" s="74"/>
      <c r="G1495" s="74"/>
    </row>
    <row r="1496" spans="1:7" x14ac:dyDescent="0.45">
      <c r="A1496">
        <v>1494.9999999999579</v>
      </c>
      <c r="B1496">
        <v>0.72499999999999998</v>
      </c>
      <c r="C1496">
        <v>0.76819999999999999</v>
      </c>
      <c r="D1496">
        <v>0.77690000000000003</v>
      </c>
      <c r="E1496">
        <v>1.0173000000000001</v>
      </c>
      <c r="F1496" s="74"/>
      <c r="G1496" s="74"/>
    </row>
    <row r="1497" spans="1:7" x14ac:dyDescent="0.45">
      <c r="A1497">
        <v>1495.9999999999579</v>
      </c>
      <c r="B1497">
        <v>0.72499999999999998</v>
      </c>
      <c r="C1497">
        <v>0.76780000000000004</v>
      </c>
      <c r="D1497">
        <v>0.77690000000000003</v>
      </c>
      <c r="E1497">
        <v>1.0167999999999999</v>
      </c>
      <c r="F1497" s="74"/>
      <c r="G1497" s="74"/>
    </row>
    <row r="1498" spans="1:7" x14ac:dyDescent="0.45">
      <c r="A1498">
        <v>1496.9999999999577</v>
      </c>
      <c r="B1498">
        <v>0.72499999999999998</v>
      </c>
      <c r="C1498">
        <v>0.76739999999999997</v>
      </c>
      <c r="D1498">
        <v>0.77690000000000003</v>
      </c>
      <c r="E1498">
        <v>1.0163</v>
      </c>
      <c r="F1498" s="74"/>
      <c r="G1498" s="74"/>
    </row>
    <row r="1499" spans="1:7" x14ac:dyDescent="0.45">
      <c r="A1499">
        <v>1497.9999999999577</v>
      </c>
      <c r="B1499">
        <v>0.72499999999999998</v>
      </c>
      <c r="C1499">
        <v>0.76700000000000002</v>
      </c>
      <c r="D1499">
        <v>0.77690000000000003</v>
      </c>
      <c r="E1499">
        <v>1.0158</v>
      </c>
      <c r="F1499" s="74"/>
      <c r="G1499" s="74"/>
    </row>
    <row r="1500" spans="1:7" x14ac:dyDescent="0.45">
      <c r="A1500">
        <v>1498.9999999999577</v>
      </c>
      <c r="B1500">
        <v>0.72499999999999998</v>
      </c>
      <c r="C1500">
        <v>0.76649999999999996</v>
      </c>
      <c r="D1500">
        <v>0.77690000000000003</v>
      </c>
      <c r="E1500">
        <v>1.0153000000000001</v>
      </c>
      <c r="F1500" s="74"/>
      <c r="G1500" s="74"/>
    </row>
    <row r="1501" spans="1:7" x14ac:dyDescent="0.45">
      <c r="A1501">
        <v>1499.9999999999577</v>
      </c>
      <c r="B1501">
        <v>0.72499999999999998</v>
      </c>
      <c r="C1501">
        <v>0.7661</v>
      </c>
      <c r="D1501">
        <v>0.77690000000000003</v>
      </c>
      <c r="E1501">
        <v>1.0147999999999999</v>
      </c>
      <c r="F1501" s="74"/>
      <c r="G1501" s="74"/>
    </row>
    <row r="1502" spans="1:7" x14ac:dyDescent="0.45">
      <c r="A1502">
        <v>1500.9999999999577</v>
      </c>
      <c r="B1502">
        <v>0.72070000000000001</v>
      </c>
      <c r="C1502">
        <v>0.76570000000000005</v>
      </c>
      <c r="D1502">
        <v>0.77370000000000005</v>
      </c>
      <c r="E1502">
        <v>1.0144</v>
      </c>
      <c r="F1502" s="74"/>
      <c r="G1502" s="74"/>
    </row>
    <row r="1503" spans="1:7" x14ac:dyDescent="0.45">
      <c r="A1503">
        <v>1501.9999999999575</v>
      </c>
      <c r="B1503">
        <v>0.72070000000000001</v>
      </c>
      <c r="C1503">
        <v>0.76529999999999998</v>
      </c>
      <c r="D1503">
        <v>0.77370000000000005</v>
      </c>
      <c r="E1503">
        <v>1.0139</v>
      </c>
      <c r="F1503" s="74"/>
      <c r="G1503" s="74"/>
    </row>
    <row r="1504" spans="1:7" x14ac:dyDescent="0.45">
      <c r="A1504">
        <v>1502.9999999999575</v>
      </c>
      <c r="B1504">
        <v>0.72070000000000001</v>
      </c>
      <c r="C1504">
        <v>0.76490000000000002</v>
      </c>
      <c r="D1504">
        <v>0.77370000000000005</v>
      </c>
      <c r="E1504">
        <v>1.0134000000000001</v>
      </c>
      <c r="F1504" s="74"/>
      <c r="G1504" s="74"/>
    </row>
    <row r="1505" spans="1:7" x14ac:dyDescent="0.45">
      <c r="A1505">
        <v>1503.9999999999575</v>
      </c>
      <c r="B1505">
        <v>0.72070000000000001</v>
      </c>
      <c r="C1505">
        <v>0.76449999999999996</v>
      </c>
      <c r="D1505">
        <v>0.77370000000000005</v>
      </c>
      <c r="E1505">
        <v>1.0128999999999999</v>
      </c>
      <c r="F1505" s="74"/>
      <c r="G1505" s="74"/>
    </row>
    <row r="1506" spans="1:7" x14ac:dyDescent="0.45">
      <c r="A1506">
        <v>1504.9999999999573</v>
      </c>
      <c r="B1506">
        <v>0.72070000000000001</v>
      </c>
      <c r="C1506">
        <v>0.7641</v>
      </c>
      <c r="D1506">
        <v>0.77370000000000005</v>
      </c>
      <c r="E1506">
        <v>1.0124</v>
      </c>
      <c r="F1506" s="74"/>
      <c r="G1506" s="74"/>
    </row>
    <row r="1507" spans="1:7" x14ac:dyDescent="0.45">
      <c r="A1507">
        <v>1505.9999999999573</v>
      </c>
      <c r="B1507">
        <v>0.72070000000000001</v>
      </c>
      <c r="C1507">
        <v>0.76370000000000005</v>
      </c>
      <c r="D1507">
        <v>0.77370000000000005</v>
      </c>
      <c r="E1507">
        <v>1.012</v>
      </c>
      <c r="F1507" s="74"/>
      <c r="G1507" s="74"/>
    </row>
    <row r="1508" spans="1:7" x14ac:dyDescent="0.45">
      <c r="A1508">
        <v>1506.9999999999573</v>
      </c>
      <c r="B1508">
        <v>0.72070000000000001</v>
      </c>
      <c r="C1508">
        <v>0.76329999999999998</v>
      </c>
      <c r="D1508">
        <v>0.77370000000000005</v>
      </c>
      <c r="E1508">
        <v>1.0115000000000001</v>
      </c>
      <c r="F1508" s="74"/>
      <c r="G1508" s="74"/>
    </row>
    <row r="1509" spans="1:7" x14ac:dyDescent="0.45">
      <c r="A1509">
        <v>1507.9999999999573</v>
      </c>
      <c r="B1509">
        <v>0.72070000000000001</v>
      </c>
      <c r="C1509">
        <v>0.76290000000000002</v>
      </c>
      <c r="D1509">
        <v>0.77370000000000005</v>
      </c>
      <c r="E1509">
        <v>1.0109999999999999</v>
      </c>
      <c r="F1509" s="74"/>
      <c r="G1509" s="74"/>
    </row>
    <row r="1510" spans="1:7" x14ac:dyDescent="0.45">
      <c r="A1510">
        <v>1508.9999999999573</v>
      </c>
      <c r="B1510">
        <v>0.72070000000000001</v>
      </c>
      <c r="C1510">
        <v>0.76249999999999996</v>
      </c>
      <c r="D1510">
        <v>0.77370000000000005</v>
      </c>
      <c r="E1510">
        <v>1.0105</v>
      </c>
      <c r="F1510" s="74"/>
      <c r="G1510" s="74"/>
    </row>
    <row r="1511" spans="1:7" x14ac:dyDescent="0.45">
      <c r="A1511">
        <v>1509.999999999957</v>
      </c>
      <c r="B1511">
        <v>0.72070000000000001</v>
      </c>
      <c r="C1511">
        <v>0.7621</v>
      </c>
      <c r="D1511">
        <v>0.77370000000000005</v>
      </c>
      <c r="E1511">
        <v>1.0101</v>
      </c>
      <c r="F1511" s="74"/>
      <c r="G1511" s="74"/>
    </row>
    <row r="1512" spans="1:7" x14ac:dyDescent="0.45">
      <c r="A1512">
        <v>1510.999999999957</v>
      </c>
      <c r="B1512">
        <v>0.71650000000000003</v>
      </c>
      <c r="C1512">
        <v>0.76170000000000004</v>
      </c>
      <c r="D1512">
        <v>0.76970000000000005</v>
      </c>
      <c r="E1512">
        <v>1.0096000000000001</v>
      </c>
      <c r="F1512" s="74"/>
      <c r="G1512" s="74"/>
    </row>
    <row r="1513" spans="1:7" x14ac:dyDescent="0.45">
      <c r="A1513">
        <v>1511.999999999957</v>
      </c>
      <c r="B1513">
        <v>0.71650000000000003</v>
      </c>
      <c r="C1513">
        <v>0.76129999999999998</v>
      </c>
      <c r="D1513">
        <v>0.76970000000000005</v>
      </c>
      <c r="E1513">
        <v>1.0091000000000001</v>
      </c>
      <c r="F1513" s="74"/>
      <c r="G1513" s="74"/>
    </row>
    <row r="1514" spans="1:7" x14ac:dyDescent="0.45">
      <c r="A1514">
        <v>1512.9999999999568</v>
      </c>
      <c r="B1514">
        <v>0.71650000000000003</v>
      </c>
      <c r="C1514">
        <v>0.76100000000000001</v>
      </c>
      <c r="D1514">
        <v>0.76970000000000005</v>
      </c>
      <c r="E1514">
        <v>1.0086999999999999</v>
      </c>
      <c r="F1514" s="74"/>
      <c r="G1514" s="74"/>
    </row>
    <row r="1515" spans="1:7" x14ac:dyDescent="0.45">
      <c r="A1515">
        <v>1513.9999999999568</v>
      </c>
      <c r="B1515">
        <v>0.71650000000000003</v>
      </c>
      <c r="C1515">
        <v>0.76060000000000005</v>
      </c>
      <c r="D1515">
        <v>0.76970000000000005</v>
      </c>
      <c r="E1515">
        <v>1.0082</v>
      </c>
      <c r="F1515" s="74"/>
      <c r="G1515" s="74"/>
    </row>
    <row r="1516" spans="1:7" x14ac:dyDescent="0.45">
      <c r="A1516">
        <v>1514.9999999999568</v>
      </c>
      <c r="B1516">
        <v>0.71650000000000003</v>
      </c>
      <c r="C1516">
        <v>0.76019999999999999</v>
      </c>
      <c r="D1516">
        <v>0.76970000000000005</v>
      </c>
      <c r="E1516">
        <v>1.0077</v>
      </c>
      <c r="F1516" s="74"/>
      <c r="G1516" s="74"/>
    </row>
    <row r="1517" spans="1:7" x14ac:dyDescent="0.45">
      <c r="A1517">
        <v>1515.9999999999568</v>
      </c>
      <c r="B1517">
        <v>0.71650000000000003</v>
      </c>
      <c r="C1517">
        <v>0.75980000000000003</v>
      </c>
      <c r="D1517">
        <v>0.76970000000000005</v>
      </c>
      <c r="E1517">
        <v>1.0072000000000001</v>
      </c>
      <c r="F1517" s="74"/>
      <c r="G1517" s="74"/>
    </row>
    <row r="1518" spans="1:7" x14ac:dyDescent="0.45">
      <c r="A1518">
        <v>1516.9999999999568</v>
      </c>
      <c r="B1518">
        <v>0.71650000000000003</v>
      </c>
      <c r="C1518">
        <v>0.75939999999999996</v>
      </c>
      <c r="D1518">
        <v>0.76970000000000005</v>
      </c>
      <c r="E1518">
        <v>1.0067999999999999</v>
      </c>
      <c r="F1518" s="74"/>
      <c r="G1518" s="74"/>
    </row>
    <row r="1519" spans="1:7" x14ac:dyDescent="0.45">
      <c r="A1519">
        <v>1517.9999999999566</v>
      </c>
      <c r="B1519">
        <v>0.71650000000000003</v>
      </c>
      <c r="C1519">
        <v>0.75900000000000001</v>
      </c>
      <c r="D1519">
        <v>0.76970000000000005</v>
      </c>
      <c r="E1519">
        <v>1.0063</v>
      </c>
      <c r="F1519" s="74"/>
      <c r="G1519" s="74"/>
    </row>
    <row r="1520" spans="1:7" x14ac:dyDescent="0.45">
      <c r="A1520">
        <v>1518.9999999999566</v>
      </c>
      <c r="B1520">
        <v>0.71650000000000003</v>
      </c>
      <c r="C1520">
        <v>0.75860000000000005</v>
      </c>
      <c r="D1520">
        <v>0.76970000000000005</v>
      </c>
      <c r="E1520">
        <v>1.0059</v>
      </c>
      <c r="F1520" s="74"/>
      <c r="G1520" s="74"/>
    </row>
    <row r="1521" spans="1:7" x14ac:dyDescent="0.45">
      <c r="A1521">
        <v>1519.9999999999566</v>
      </c>
      <c r="B1521">
        <v>0.71650000000000003</v>
      </c>
      <c r="C1521">
        <v>0.75819999999999999</v>
      </c>
      <c r="D1521">
        <v>0.76970000000000005</v>
      </c>
      <c r="E1521">
        <v>1.0054000000000001</v>
      </c>
      <c r="F1521" s="74"/>
      <c r="G1521" s="74"/>
    </row>
    <row r="1522" spans="1:7" x14ac:dyDescent="0.45">
      <c r="A1522">
        <v>1520.9999999999563</v>
      </c>
      <c r="B1522">
        <v>0.71240000000000003</v>
      </c>
      <c r="C1522">
        <v>0.75780000000000003</v>
      </c>
      <c r="D1522">
        <v>0.76659999999999995</v>
      </c>
      <c r="E1522">
        <v>1.0048999999999999</v>
      </c>
      <c r="F1522" s="74"/>
      <c r="G1522" s="74"/>
    </row>
    <row r="1523" spans="1:7" x14ac:dyDescent="0.45">
      <c r="A1523">
        <v>1521.9999999999563</v>
      </c>
      <c r="B1523">
        <v>0.71240000000000003</v>
      </c>
      <c r="C1523">
        <v>0.75739999999999996</v>
      </c>
      <c r="D1523">
        <v>0.76659999999999995</v>
      </c>
      <c r="E1523">
        <v>1.0044999999999999</v>
      </c>
      <c r="F1523" s="74"/>
      <c r="G1523" s="74"/>
    </row>
    <row r="1524" spans="1:7" x14ac:dyDescent="0.45">
      <c r="A1524">
        <v>1522.9999999999563</v>
      </c>
      <c r="B1524">
        <v>0.71240000000000003</v>
      </c>
      <c r="C1524">
        <v>0.75700000000000001</v>
      </c>
      <c r="D1524">
        <v>0.76659999999999995</v>
      </c>
      <c r="E1524">
        <v>1.004</v>
      </c>
      <c r="F1524" s="74"/>
      <c r="G1524" s="74"/>
    </row>
    <row r="1525" spans="1:7" x14ac:dyDescent="0.45">
      <c r="A1525">
        <v>1523.9999999999563</v>
      </c>
      <c r="B1525">
        <v>0.71240000000000003</v>
      </c>
      <c r="C1525">
        <v>0.75670000000000004</v>
      </c>
      <c r="D1525">
        <v>0.76659999999999995</v>
      </c>
      <c r="E1525">
        <v>1.0035000000000001</v>
      </c>
      <c r="F1525" s="74"/>
      <c r="G1525" s="74"/>
    </row>
    <row r="1526" spans="1:7" x14ac:dyDescent="0.45">
      <c r="A1526">
        <v>1524.9999999999563</v>
      </c>
      <c r="B1526">
        <v>0.71240000000000003</v>
      </c>
      <c r="C1526">
        <v>0.75629999999999997</v>
      </c>
      <c r="D1526">
        <v>0.76659999999999995</v>
      </c>
      <c r="E1526">
        <v>1.0031000000000001</v>
      </c>
      <c r="F1526" s="74"/>
      <c r="G1526" s="74"/>
    </row>
    <row r="1527" spans="1:7" x14ac:dyDescent="0.45">
      <c r="A1527">
        <v>1525.9999999999561</v>
      </c>
      <c r="B1527">
        <v>0.71240000000000003</v>
      </c>
      <c r="C1527">
        <v>0.75590000000000002</v>
      </c>
      <c r="D1527">
        <v>0.76659999999999995</v>
      </c>
      <c r="E1527">
        <v>1.0025999999999999</v>
      </c>
      <c r="F1527" s="74"/>
      <c r="G1527" s="74"/>
    </row>
    <row r="1528" spans="1:7" x14ac:dyDescent="0.45">
      <c r="A1528">
        <v>1526.9999999999561</v>
      </c>
      <c r="B1528">
        <v>0.71240000000000003</v>
      </c>
      <c r="C1528">
        <v>0.75549999999999995</v>
      </c>
      <c r="D1528">
        <v>0.76659999999999995</v>
      </c>
      <c r="E1528">
        <v>1.0022</v>
      </c>
      <c r="F1528" s="74"/>
      <c r="G1528" s="74"/>
    </row>
    <row r="1529" spans="1:7" x14ac:dyDescent="0.45">
      <c r="A1529">
        <v>1527.9999999999561</v>
      </c>
      <c r="B1529">
        <v>0.71240000000000003</v>
      </c>
      <c r="C1529">
        <v>0.75509999999999999</v>
      </c>
      <c r="D1529">
        <v>0.76659999999999995</v>
      </c>
      <c r="E1529">
        <v>1.0017</v>
      </c>
      <c r="F1529" s="74"/>
      <c r="G1529" s="74"/>
    </row>
    <row r="1530" spans="1:7" x14ac:dyDescent="0.45">
      <c r="A1530">
        <v>1528.9999999999559</v>
      </c>
      <c r="B1530">
        <v>0.71240000000000003</v>
      </c>
      <c r="C1530">
        <v>0.75470000000000004</v>
      </c>
      <c r="D1530">
        <v>0.76659999999999995</v>
      </c>
      <c r="E1530">
        <v>1.0012000000000001</v>
      </c>
      <c r="F1530" s="74"/>
      <c r="G1530" s="74"/>
    </row>
    <row r="1531" spans="1:7" x14ac:dyDescent="0.45">
      <c r="A1531">
        <v>1529.9999999999559</v>
      </c>
      <c r="B1531">
        <v>0.71240000000000003</v>
      </c>
      <c r="C1531">
        <v>0.75439999999999996</v>
      </c>
      <c r="D1531">
        <v>0.76659999999999995</v>
      </c>
      <c r="E1531">
        <v>1.0007999999999999</v>
      </c>
      <c r="F1531" s="74"/>
      <c r="G1531" s="74"/>
    </row>
    <row r="1532" spans="1:7" x14ac:dyDescent="0.45">
      <c r="A1532">
        <v>1530.9999999999559</v>
      </c>
      <c r="B1532">
        <v>0.70830000000000004</v>
      </c>
      <c r="C1532">
        <v>0.754</v>
      </c>
      <c r="D1532">
        <v>0.76270000000000004</v>
      </c>
      <c r="E1532">
        <v>1.0003</v>
      </c>
      <c r="F1532" s="74"/>
      <c r="G1532" s="74"/>
    </row>
    <row r="1533" spans="1:7" x14ac:dyDescent="0.45">
      <c r="A1533">
        <v>1531.9999999999559</v>
      </c>
      <c r="B1533">
        <v>0.70830000000000004</v>
      </c>
      <c r="C1533">
        <v>0.75360000000000005</v>
      </c>
      <c r="D1533">
        <v>0.76270000000000004</v>
      </c>
      <c r="E1533">
        <v>0.99990000000000001</v>
      </c>
      <c r="F1533" s="74"/>
      <c r="G1533" s="74"/>
    </row>
    <row r="1534" spans="1:7" x14ac:dyDescent="0.45">
      <c r="A1534">
        <v>1532.9999999999559</v>
      </c>
      <c r="B1534">
        <v>0.70830000000000004</v>
      </c>
      <c r="C1534">
        <v>0.75319999999999998</v>
      </c>
      <c r="D1534">
        <v>0.76270000000000004</v>
      </c>
      <c r="E1534">
        <v>0.99939999999999996</v>
      </c>
      <c r="F1534" s="74"/>
      <c r="G1534" s="74"/>
    </row>
    <row r="1535" spans="1:7" x14ac:dyDescent="0.45">
      <c r="A1535">
        <v>1533.9999999999557</v>
      </c>
      <c r="B1535">
        <v>0.70830000000000004</v>
      </c>
      <c r="C1535">
        <v>0.75280000000000002</v>
      </c>
      <c r="D1535">
        <v>0.76270000000000004</v>
      </c>
      <c r="E1535">
        <v>0.999</v>
      </c>
      <c r="F1535" s="74"/>
      <c r="G1535" s="74"/>
    </row>
    <row r="1536" spans="1:7" x14ac:dyDescent="0.45">
      <c r="A1536">
        <v>1534.9999999999557</v>
      </c>
      <c r="B1536">
        <v>0.70830000000000004</v>
      </c>
      <c r="C1536">
        <v>0.75249999999999995</v>
      </c>
      <c r="D1536">
        <v>0.76270000000000004</v>
      </c>
      <c r="E1536">
        <v>0.99850000000000005</v>
      </c>
      <c r="F1536" s="74"/>
      <c r="G1536" s="74"/>
    </row>
    <row r="1537" spans="1:7" x14ac:dyDescent="0.45">
      <c r="A1537">
        <v>1535.9999999999557</v>
      </c>
      <c r="B1537">
        <v>0.70830000000000004</v>
      </c>
      <c r="C1537">
        <v>0.75209999999999999</v>
      </c>
      <c r="D1537">
        <v>0.76270000000000004</v>
      </c>
      <c r="E1537">
        <v>0.99809999999999999</v>
      </c>
      <c r="F1537" s="74"/>
      <c r="G1537" s="74"/>
    </row>
    <row r="1538" spans="1:7" x14ac:dyDescent="0.45">
      <c r="A1538">
        <v>1536.9999999999554</v>
      </c>
      <c r="B1538">
        <v>0.70830000000000004</v>
      </c>
      <c r="C1538">
        <v>0.75170000000000003</v>
      </c>
      <c r="D1538">
        <v>0.76270000000000004</v>
      </c>
      <c r="E1538">
        <v>0.99760000000000004</v>
      </c>
      <c r="F1538" s="74"/>
      <c r="G1538" s="74"/>
    </row>
    <row r="1539" spans="1:7" x14ac:dyDescent="0.45">
      <c r="A1539">
        <v>1537.9999999999554</v>
      </c>
      <c r="B1539">
        <v>0.70830000000000004</v>
      </c>
      <c r="C1539">
        <v>0.75129999999999997</v>
      </c>
      <c r="D1539">
        <v>0.76270000000000004</v>
      </c>
      <c r="E1539">
        <v>0.99719999999999998</v>
      </c>
      <c r="F1539" s="74"/>
      <c r="G1539" s="74"/>
    </row>
    <row r="1540" spans="1:7" x14ac:dyDescent="0.45">
      <c r="A1540">
        <v>1538.9999999999554</v>
      </c>
      <c r="B1540">
        <v>0.70830000000000004</v>
      </c>
      <c r="C1540">
        <v>0.751</v>
      </c>
      <c r="D1540">
        <v>0.76270000000000004</v>
      </c>
      <c r="E1540">
        <v>0.99670000000000003</v>
      </c>
      <c r="F1540" s="74"/>
      <c r="G1540" s="74"/>
    </row>
    <row r="1541" spans="1:7" x14ac:dyDescent="0.45">
      <c r="A1541">
        <v>1539.9999999999554</v>
      </c>
      <c r="B1541">
        <v>0.70830000000000004</v>
      </c>
      <c r="C1541">
        <v>0.75060000000000004</v>
      </c>
      <c r="D1541">
        <v>0.76270000000000004</v>
      </c>
      <c r="E1541">
        <v>0.99629999999999996</v>
      </c>
      <c r="F1541" s="74"/>
      <c r="G1541" s="74"/>
    </row>
    <row r="1542" spans="1:7" x14ac:dyDescent="0.45">
      <c r="A1542">
        <v>1540.9999999999554</v>
      </c>
      <c r="B1542">
        <v>0.70440000000000003</v>
      </c>
      <c r="C1542">
        <v>0.75019999999999998</v>
      </c>
      <c r="D1542">
        <v>0.75960000000000005</v>
      </c>
      <c r="E1542">
        <v>0.99580000000000002</v>
      </c>
      <c r="F1542" s="74"/>
      <c r="G1542" s="74"/>
    </row>
    <row r="1543" spans="1:7" x14ac:dyDescent="0.45">
      <c r="A1543">
        <v>1541.9999999999552</v>
      </c>
      <c r="B1543">
        <v>0.70440000000000003</v>
      </c>
      <c r="C1543">
        <v>0.74980000000000002</v>
      </c>
      <c r="D1543">
        <v>0.75960000000000005</v>
      </c>
      <c r="E1543">
        <v>0.99539999999999995</v>
      </c>
      <c r="F1543" s="74"/>
      <c r="G1543" s="74"/>
    </row>
    <row r="1544" spans="1:7" x14ac:dyDescent="0.45">
      <c r="A1544">
        <v>1542.9999999999552</v>
      </c>
      <c r="B1544">
        <v>0.70440000000000003</v>
      </c>
      <c r="C1544">
        <v>0.74950000000000006</v>
      </c>
      <c r="D1544">
        <v>0.75960000000000005</v>
      </c>
      <c r="E1544">
        <v>0.99490000000000001</v>
      </c>
      <c r="F1544" s="74"/>
      <c r="G1544" s="74"/>
    </row>
    <row r="1545" spans="1:7" x14ac:dyDescent="0.45">
      <c r="A1545">
        <v>1543.9999999999552</v>
      </c>
      <c r="B1545">
        <v>0.70440000000000003</v>
      </c>
      <c r="C1545">
        <v>0.74909999999999999</v>
      </c>
      <c r="D1545">
        <v>0.75960000000000005</v>
      </c>
      <c r="E1545">
        <v>0.99450000000000005</v>
      </c>
      <c r="F1545" s="74"/>
      <c r="G1545" s="74"/>
    </row>
    <row r="1546" spans="1:7" x14ac:dyDescent="0.45">
      <c r="A1546">
        <v>1544.999999999955</v>
      </c>
      <c r="B1546">
        <v>0.70440000000000003</v>
      </c>
      <c r="C1546">
        <v>0.74870000000000003</v>
      </c>
      <c r="D1546">
        <v>0.75960000000000005</v>
      </c>
      <c r="E1546">
        <v>0.99409999999999998</v>
      </c>
      <c r="F1546" s="74"/>
      <c r="G1546" s="74"/>
    </row>
    <row r="1547" spans="1:7" x14ac:dyDescent="0.45">
      <c r="A1547">
        <v>1545.999999999955</v>
      </c>
      <c r="B1547">
        <v>0.70440000000000003</v>
      </c>
      <c r="C1547">
        <v>0.74839999999999995</v>
      </c>
      <c r="D1547">
        <v>0.75960000000000005</v>
      </c>
      <c r="E1547">
        <v>0.99360000000000004</v>
      </c>
      <c r="F1547" s="74"/>
      <c r="G1547" s="74"/>
    </row>
    <row r="1548" spans="1:7" x14ac:dyDescent="0.45">
      <c r="A1548">
        <v>1546.999999999955</v>
      </c>
      <c r="B1548">
        <v>0.70440000000000003</v>
      </c>
      <c r="C1548">
        <v>0.748</v>
      </c>
      <c r="D1548">
        <v>0.75960000000000005</v>
      </c>
      <c r="E1548">
        <v>0.99319999999999997</v>
      </c>
      <c r="F1548" s="74"/>
      <c r="G1548" s="74"/>
    </row>
    <row r="1549" spans="1:7" x14ac:dyDescent="0.45">
      <c r="A1549">
        <v>1547.999999999955</v>
      </c>
      <c r="B1549">
        <v>0.70440000000000003</v>
      </c>
      <c r="C1549">
        <v>0.74760000000000004</v>
      </c>
      <c r="D1549">
        <v>0.75960000000000005</v>
      </c>
      <c r="E1549">
        <v>0.99270000000000003</v>
      </c>
      <c r="F1549" s="74"/>
      <c r="G1549" s="74"/>
    </row>
    <row r="1550" spans="1:7" x14ac:dyDescent="0.45">
      <c r="A1550">
        <v>1548.999999999955</v>
      </c>
      <c r="B1550">
        <v>0.70440000000000003</v>
      </c>
      <c r="C1550">
        <v>0.74729999999999996</v>
      </c>
      <c r="D1550">
        <v>0.75960000000000005</v>
      </c>
      <c r="E1550">
        <v>0.99229999999999996</v>
      </c>
      <c r="F1550" s="74"/>
      <c r="G1550" s="74"/>
    </row>
    <row r="1551" spans="1:7" x14ac:dyDescent="0.45">
      <c r="A1551">
        <v>1549.9999999999548</v>
      </c>
      <c r="B1551">
        <v>0.70440000000000003</v>
      </c>
      <c r="C1551">
        <v>0.74690000000000001</v>
      </c>
      <c r="D1551">
        <v>0.75960000000000005</v>
      </c>
      <c r="E1551">
        <v>0.99180000000000001</v>
      </c>
      <c r="F1551" s="74"/>
      <c r="G1551" s="74"/>
    </row>
    <row r="1552" spans="1:7" x14ac:dyDescent="0.45">
      <c r="A1552">
        <v>1550.9999999999548</v>
      </c>
      <c r="B1552">
        <v>0.70040000000000002</v>
      </c>
      <c r="C1552">
        <v>0.74650000000000005</v>
      </c>
      <c r="D1552">
        <v>0.75649999999999995</v>
      </c>
      <c r="E1552">
        <v>0.99139999999999995</v>
      </c>
      <c r="F1552" s="74"/>
      <c r="G1552" s="74"/>
    </row>
    <row r="1553" spans="1:7" x14ac:dyDescent="0.45">
      <c r="A1553">
        <v>1551.9999999999548</v>
      </c>
      <c r="B1553">
        <v>0.70040000000000002</v>
      </c>
      <c r="C1553">
        <v>0.74619999999999997</v>
      </c>
      <c r="D1553">
        <v>0.75649999999999995</v>
      </c>
      <c r="E1553">
        <v>0.99099999999999999</v>
      </c>
      <c r="F1553" s="74"/>
      <c r="G1553" s="74"/>
    </row>
    <row r="1554" spans="1:7" x14ac:dyDescent="0.45">
      <c r="A1554">
        <v>1552.9999999999545</v>
      </c>
      <c r="B1554">
        <v>0.70040000000000002</v>
      </c>
      <c r="C1554">
        <v>0.74580000000000002</v>
      </c>
      <c r="D1554">
        <v>0.75649999999999995</v>
      </c>
      <c r="E1554">
        <v>0.99050000000000005</v>
      </c>
      <c r="F1554" s="74"/>
      <c r="G1554" s="74"/>
    </row>
    <row r="1555" spans="1:7" x14ac:dyDescent="0.45">
      <c r="A1555">
        <v>1553.9999999999545</v>
      </c>
      <c r="B1555">
        <v>0.70040000000000002</v>
      </c>
      <c r="C1555">
        <v>0.74539999999999995</v>
      </c>
      <c r="D1555">
        <v>0.75649999999999995</v>
      </c>
      <c r="E1555">
        <v>0.99009999999999998</v>
      </c>
      <c r="F1555" s="74"/>
      <c r="G1555" s="74"/>
    </row>
    <row r="1556" spans="1:7" x14ac:dyDescent="0.45">
      <c r="A1556">
        <v>1554.9999999999545</v>
      </c>
      <c r="B1556">
        <v>0.70040000000000002</v>
      </c>
      <c r="C1556">
        <v>0.74509999999999998</v>
      </c>
      <c r="D1556">
        <v>0.75649999999999995</v>
      </c>
      <c r="E1556">
        <v>0.98970000000000002</v>
      </c>
      <c r="F1556" s="74"/>
      <c r="G1556" s="74"/>
    </row>
    <row r="1557" spans="1:7" x14ac:dyDescent="0.45">
      <c r="A1557">
        <v>1555.9999999999545</v>
      </c>
      <c r="B1557">
        <v>0.70040000000000002</v>
      </c>
      <c r="C1557">
        <v>0.74470000000000003</v>
      </c>
      <c r="D1557">
        <v>0.75649999999999995</v>
      </c>
      <c r="E1557">
        <v>0.98919999999999997</v>
      </c>
      <c r="F1557" s="74"/>
      <c r="G1557" s="74"/>
    </row>
    <row r="1558" spans="1:7" x14ac:dyDescent="0.45">
      <c r="A1558">
        <v>1556.9999999999545</v>
      </c>
      <c r="B1558">
        <v>0.70040000000000002</v>
      </c>
      <c r="C1558">
        <v>0.74429999999999996</v>
      </c>
      <c r="D1558">
        <v>0.75649999999999995</v>
      </c>
      <c r="E1558">
        <v>0.98880000000000001</v>
      </c>
      <c r="F1558" s="74"/>
      <c r="G1558" s="74"/>
    </row>
    <row r="1559" spans="1:7" x14ac:dyDescent="0.45">
      <c r="A1559">
        <v>1557.9999999999543</v>
      </c>
      <c r="B1559">
        <v>0.70040000000000002</v>
      </c>
      <c r="C1559">
        <v>0.74399999999999999</v>
      </c>
      <c r="D1559">
        <v>0.75649999999999995</v>
      </c>
      <c r="E1559">
        <v>0.98839999999999995</v>
      </c>
      <c r="F1559" s="74"/>
      <c r="G1559" s="74"/>
    </row>
    <row r="1560" spans="1:7" x14ac:dyDescent="0.45">
      <c r="A1560">
        <v>1558.9999999999543</v>
      </c>
      <c r="B1560">
        <v>0.70040000000000002</v>
      </c>
      <c r="C1560">
        <v>0.74360000000000004</v>
      </c>
      <c r="D1560">
        <v>0.75649999999999995</v>
      </c>
      <c r="E1560">
        <v>0.9879</v>
      </c>
      <c r="F1560" s="74"/>
      <c r="G1560" s="74"/>
    </row>
    <row r="1561" spans="1:7" x14ac:dyDescent="0.45">
      <c r="A1561">
        <v>1559.9999999999543</v>
      </c>
      <c r="B1561">
        <v>0.70040000000000002</v>
      </c>
      <c r="C1561">
        <v>0.74329999999999996</v>
      </c>
      <c r="D1561">
        <v>0.75649999999999995</v>
      </c>
      <c r="E1561">
        <v>0.98750000000000004</v>
      </c>
      <c r="F1561" s="74"/>
      <c r="G1561" s="74"/>
    </row>
    <row r="1562" spans="1:7" x14ac:dyDescent="0.45">
      <c r="A1562">
        <v>1560.9999999999541</v>
      </c>
      <c r="B1562">
        <v>0.69669999999999999</v>
      </c>
      <c r="C1562">
        <v>0.7429</v>
      </c>
      <c r="D1562">
        <v>0.752</v>
      </c>
      <c r="E1562">
        <v>0.98709999999999998</v>
      </c>
      <c r="F1562" s="74"/>
      <c r="G1562" s="74"/>
    </row>
    <row r="1563" spans="1:7" x14ac:dyDescent="0.45">
      <c r="A1563">
        <v>1561.9999999999541</v>
      </c>
      <c r="B1563">
        <v>0.69669999999999999</v>
      </c>
      <c r="C1563">
        <v>0.74250000000000005</v>
      </c>
      <c r="D1563">
        <v>0.752</v>
      </c>
      <c r="E1563">
        <v>0.98660000000000003</v>
      </c>
      <c r="F1563" s="74"/>
      <c r="G1563" s="74"/>
    </row>
    <row r="1564" spans="1:7" x14ac:dyDescent="0.45">
      <c r="A1564">
        <v>1562.9999999999541</v>
      </c>
      <c r="B1564">
        <v>0.69669999999999999</v>
      </c>
      <c r="C1564">
        <v>0.74219999999999997</v>
      </c>
      <c r="D1564">
        <v>0.752</v>
      </c>
      <c r="E1564">
        <v>0.98619999999999997</v>
      </c>
      <c r="F1564" s="74"/>
      <c r="G1564" s="74"/>
    </row>
    <row r="1565" spans="1:7" x14ac:dyDescent="0.45">
      <c r="A1565">
        <v>1563.9999999999541</v>
      </c>
      <c r="B1565">
        <v>0.69669999999999999</v>
      </c>
      <c r="C1565">
        <v>0.74180000000000001</v>
      </c>
      <c r="D1565">
        <v>0.752</v>
      </c>
      <c r="E1565">
        <v>0.98580000000000001</v>
      </c>
      <c r="F1565" s="74"/>
      <c r="G1565" s="74"/>
    </row>
    <row r="1566" spans="1:7" x14ac:dyDescent="0.45">
      <c r="A1566">
        <v>1564.9999999999541</v>
      </c>
      <c r="B1566">
        <v>0.69669999999999999</v>
      </c>
      <c r="C1566">
        <v>0.74150000000000005</v>
      </c>
      <c r="D1566">
        <v>0.752</v>
      </c>
      <c r="E1566">
        <v>0.98540000000000005</v>
      </c>
      <c r="F1566" s="74"/>
      <c r="G1566" s="74"/>
    </row>
    <row r="1567" spans="1:7" x14ac:dyDescent="0.45">
      <c r="A1567">
        <v>1565.9999999999538</v>
      </c>
      <c r="B1567">
        <v>0.69669999999999999</v>
      </c>
      <c r="C1567">
        <v>0.74109999999999998</v>
      </c>
      <c r="D1567">
        <v>0.752</v>
      </c>
      <c r="E1567">
        <v>0.9849</v>
      </c>
      <c r="F1567" s="74"/>
      <c r="G1567" s="74"/>
    </row>
    <row r="1568" spans="1:7" x14ac:dyDescent="0.45">
      <c r="A1568">
        <v>1566.9999999999538</v>
      </c>
      <c r="B1568">
        <v>0.69669999999999999</v>
      </c>
      <c r="C1568">
        <v>0.74080000000000001</v>
      </c>
      <c r="D1568">
        <v>0.752</v>
      </c>
      <c r="E1568">
        <v>0.98450000000000004</v>
      </c>
      <c r="F1568" s="74"/>
      <c r="G1568" s="74"/>
    </row>
    <row r="1569" spans="1:7" x14ac:dyDescent="0.45">
      <c r="A1569">
        <v>1567.9999999999538</v>
      </c>
      <c r="B1569">
        <v>0.69669999999999999</v>
      </c>
      <c r="C1569">
        <v>0.74039999999999995</v>
      </c>
      <c r="D1569">
        <v>0.752</v>
      </c>
      <c r="E1569">
        <v>0.98409999999999997</v>
      </c>
      <c r="F1569" s="74"/>
      <c r="G1569" s="74"/>
    </row>
    <row r="1570" spans="1:7" x14ac:dyDescent="0.45">
      <c r="A1570">
        <v>1568.9999999999536</v>
      </c>
      <c r="B1570">
        <v>0.69669999999999999</v>
      </c>
      <c r="C1570">
        <v>0.74009999999999998</v>
      </c>
      <c r="D1570">
        <v>0.752</v>
      </c>
      <c r="E1570">
        <v>0.98370000000000002</v>
      </c>
      <c r="F1570" s="74"/>
      <c r="G1570" s="74"/>
    </row>
    <row r="1571" spans="1:7" x14ac:dyDescent="0.45">
      <c r="A1571">
        <v>1569.9999999999536</v>
      </c>
      <c r="B1571">
        <v>0.69669999999999999</v>
      </c>
      <c r="C1571">
        <v>0.73970000000000002</v>
      </c>
      <c r="D1571">
        <v>0.752</v>
      </c>
      <c r="E1571">
        <v>0.98319999999999996</v>
      </c>
      <c r="F1571" s="74"/>
      <c r="G1571" s="74"/>
    </row>
    <row r="1572" spans="1:7" x14ac:dyDescent="0.45">
      <c r="A1572">
        <v>1570.9999999999536</v>
      </c>
      <c r="B1572">
        <v>0.69299999999999995</v>
      </c>
      <c r="C1572">
        <v>0.73939999999999995</v>
      </c>
      <c r="D1572">
        <v>0.752</v>
      </c>
      <c r="E1572">
        <v>0.98280000000000001</v>
      </c>
      <c r="F1572" s="74"/>
      <c r="G1572" s="74"/>
    </row>
    <row r="1573" spans="1:7" x14ac:dyDescent="0.45">
      <c r="A1573">
        <v>1571.9999999999536</v>
      </c>
      <c r="B1573">
        <v>0.69299999999999995</v>
      </c>
      <c r="C1573">
        <v>0.73899999999999999</v>
      </c>
      <c r="D1573">
        <v>0.752</v>
      </c>
      <c r="E1573">
        <v>0.98240000000000005</v>
      </c>
      <c r="F1573" s="74"/>
      <c r="G1573" s="74"/>
    </row>
    <row r="1574" spans="1:7" x14ac:dyDescent="0.45">
      <c r="A1574">
        <v>1572.9999999999536</v>
      </c>
      <c r="B1574">
        <v>0.69299999999999995</v>
      </c>
      <c r="C1574">
        <v>0.73860000000000003</v>
      </c>
      <c r="D1574">
        <v>0.752</v>
      </c>
      <c r="E1574">
        <v>0.98199999999999998</v>
      </c>
      <c r="F1574" s="74"/>
      <c r="G1574" s="74"/>
    </row>
    <row r="1575" spans="1:7" x14ac:dyDescent="0.45">
      <c r="A1575">
        <v>1573.9999999999534</v>
      </c>
      <c r="B1575">
        <v>0.69299999999999995</v>
      </c>
      <c r="C1575">
        <v>0.73829999999999996</v>
      </c>
      <c r="D1575">
        <v>0.752</v>
      </c>
      <c r="E1575">
        <v>0.98160000000000003</v>
      </c>
      <c r="F1575" s="74"/>
      <c r="G1575" s="74"/>
    </row>
    <row r="1576" spans="1:7" x14ac:dyDescent="0.45">
      <c r="A1576">
        <v>1574.9999999999534</v>
      </c>
      <c r="B1576">
        <v>0.69299999999999995</v>
      </c>
      <c r="C1576">
        <v>0.73799999999999999</v>
      </c>
      <c r="D1576">
        <v>0.752</v>
      </c>
      <c r="E1576">
        <v>0.98109999999999997</v>
      </c>
      <c r="F1576" s="74"/>
      <c r="G1576" s="74"/>
    </row>
    <row r="1577" spans="1:7" x14ac:dyDescent="0.45">
      <c r="A1577">
        <v>1575.9999999999534</v>
      </c>
      <c r="B1577">
        <v>0.69299999999999995</v>
      </c>
      <c r="C1577">
        <v>0.73760000000000003</v>
      </c>
      <c r="D1577">
        <v>0.752</v>
      </c>
      <c r="E1577">
        <v>0.98070000000000002</v>
      </c>
      <c r="F1577" s="74"/>
      <c r="G1577" s="74"/>
    </row>
    <row r="1578" spans="1:7" x14ac:dyDescent="0.45">
      <c r="A1578">
        <v>1576.9999999999532</v>
      </c>
      <c r="B1578">
        <v>0.69299999999999995</v>
      </c>
      <c r="C1578">
        <v>0.73729999999999996</v>
      </c>
      <c r="D1578">
        <v>0.752</v>
      </c>
      <c r="E1578">
        <v>0.98029999999999995</v>
      </c>
      <c r="F1578" s="74"/>
      <c r="G1578" s="74"/>
    </row>
    <row r="1579" spans="1:7" x14ac:dyDescent="0.45">
      <c r="A1579">
        <v>1577.9999999999532</v>
      </c>
      <c r="B1579">
        <v>0.69299999999999995</v>
      </c>
      <c r="C1579">
        <v>0.7369</v>
      </c>
      <c r="D1579">
        <v>0.752</v>
      </c>
      <c r="E1579">
        <v>0.97989999999999999</v>
      </c>
      <c r="F1579" s="74"/>
      <c r="G1579" s="74"/>
    </row>
    <row r="1580" spans="1:7" x14ac:dyDescent="0.45">
      <c r="A1580">
        <v>1578.9999999999532</v>
      </c>
      <c r="B1580">
        <v>0.69299999999999995</v>
      </c>
      <c r="C1580">
        <v>0.73660000000000003</v>
      </c>
      <c r="D1580">
        <v>0.752</v>
      </c>
      <c r="E1580">
        <v>0.97950000000000004</v>
      </c>
      <c r="F1580" s="74"/>
      <c r="G1580" s="74"/>
    </row>
    <row r="1581" spans="1:7" x14ac:dyDescent="0.45">
      <c r="A1581">
        <v>1579.9999999999532</v>
      </c>
      <c r="B1581">
        <v>0.69299999999999995</v>
      </c>
      <c r="C1581">
        <v>0.73619999999999997</v>
      </c>
      <c r="D1581">
        <v>0.752</v>
      </c>
      <c r="E1581">
        <v>0.97909999999999997</v>
      </c>
      <c r="F1581" s="74"/>
      <c r="G1581" s="74"/>
    </row>
    <row r="1582" spans="1:7" x14ac:dyDescent="0.45">
      <c r="A1582">
        <v>1580.9999999999532</v>
      </c>
      <c r="B1582">
        <v>0.68930000000000002</v>
      </c>
      <c r="C1582">
        <v>0.7359</v>
      </c>
      <c r="D1582">
        <v>0.74529999999999996</v>
      </c>
      <c r="E1582">
        <v>0.97860000000000003</v>
      </c>
      <c r="F1582" s="74"/>
      <c r="G1582" s="74"/>
    </row>
    <row r="1583" spans="1:7" x14ac:dyDescent="0.45">
      <c r="A1583">
        <v>1581.9999999999529</v>
      </c>
      <c r="B1583">
        <v>0.68930000000000002</v>
      </c>
      <c r="C1583">
        <v>0.73550000000000004</v>
      </c>
      <c r="D1583">
        <v>0.74529999999999996</v>
      </c>
      <c r="E1583">
        <v>0.97819999999999996</v>
      </c>
      <c r="F1583" s="74"/>
      <c r="G1583" s="74"/>
    </row>
    <row r="1584" spans="1:7" x14ac:dyDescent="0.45">
      <c r="A1584">
        <v>1582.9999999999529</v>
      </c>
      <c r="B1584">
        <v>0.68930000000000002</v>
      </c>
      <c r="C1584">
        <v>0.73519999999999996</v>
      </c>
      <c r="D1584">
        <v>0.74529999999999996</v>
      </c>
      <c r="E1584">
        <v>0.9778</v>
      </c>
      <c r="F1584" s="74"/>
      <c r="G1584" s="74"/>
    </row>
    <row r="1585" spans="1:7" x14ac:dyDescent="0.45">
      <c r="A1585">
        <v>1583.9999999999529</v>
      </c>
      <c r="B1585">
        <v>0.68930000000000002</v>
      </c>
      <c r="C1585">
        <v>0.73480000000000001</v>
      </c>
      <c r="D1585">
        <v>0.74529999999999996</v>
      </c>
      <c r="E1585">
        <v>0.97740000000000005</v>
      </c>
      <c r="F1585" s="74"/>
      <c r="G1585" s="74"/>
    </row>
    <row r="1586" spans="1:7" x14ac:dyDescent="0.45">
      <c r="A1586">
        <v>1584.9999999999527</v>
      </c>
      <c r="B1586">
        <v>0.68930000000000002</v>
      </c>
      <c r="C1586">
        <v>0.73450000000000004</v>
      </c>
      <c r="D1586">
        <v>0.74529999999999996</v>
      </c>
      <c r="E1586">
        <v>0.97699999999999998</v>
      </c>
      <c r="F1586" s="74"/>
      <c r="G1586" s="74"/>
    </row>
    <row r="1587" spans="1:7" x14ac:dyDescent="0.45">
      <c r="A1587">
        <v>1585.9999999999527</v>
      </c>
      <c r="B1587">
        <v>0.68930000000000002</v>
      </c>
      <c r="C1587">
        <v>0.73419999999999996</v>
      </c>
      <c r="D1587">
        <v>0.74529999999999996</v>
      </c>
      <c r="E1587">
        <v>0.97660000000000002</v>
      </c>
      <c r="F1587" s="74"/>
      <c r="G1587" s="74"/>
    </row>
    <row r="1588" spans="1:7" x14ac:dyDescent="0.45">
      <c r="A1588">
        <v>1586.9999999999527</v>
      </c>
      <c r="B1588">
        <v>0.68930000000000002</v>
      </c>
      <c r="C1588">
        <v>0.73380000000000001</v>
      </c>
      <c r="D1588">
        <v>0.74529999999999996</v>
      </c>
      <c r="E1588">
        <v>0.97619999999999996</v>
      </c>
      <c r="F1588" s="74"/>
      <c r="G1588" s="74"/>
    </row>
    <row r="1589" spans="1:7" x14ac:dyDescent="0.45">
      <c r="A1589">
        <v>1587.9999999999527</v>
      </c>
      <c r="B1589">
        <v>0.68930000000000002</v>
      </c>
      <c r="C1589">
        <v>0.73350000000000004</v>
      </c>
      <c r="D1589">
        <v>0.74529999999999996</v>
      </c>
      <c r="E1589">
        <v>0.9758</v>
      </c>
      <c r="F1589" s="74"/>
      <c r="G1589" s="74"/>
    </row>
    <row r="1590" spans="1:7" x14ac:dyDescent="0.45">
      <c r="A1590">
        <v>1588.9999999999527</v>
      </c>
      <c r="B1590">
        <v>0.68930000000000002</v>
      </c>
      <c r="C1590">
        <v>0.73309999999999997</v>
      </c>
      <c r="D1590">
        <v>0.74529999999999996</v>
      </c>
      <c r="E1590">
        <v>0.97540000000000004</v>
      </c>
      <c r="F1590" s="74"/>
      <c r="G1590" s="74"/>
    </row>
    <row r="1591" spans="1:7" x14ac:dyDescent="0.45">
      <c r="A1591">
        <v>1589.9999999999525</v>
      </c>
      <c r="B1591">
        <v>0.68930000000000002</v>
      </c>
      <c r="C1591">
        <v>0.73280000000000001</v>
      </c>
      <c r="D1591">
        <v>0.74529999999999996</v>
      </c>
      <c r="E1591">
        <v>0.97489999999999999</v>
      </c>
      <c r="F1591" s="74"/>
      <c r="G1591" s="74"/>
    </row>
    <row r="1592" spans="1:7" x14ac:dyDescent="0.45">
      <c r="A1592">
        <v>1590.9999999999525</v>
      </c>
      <c r="B1592">
        <v>0.68569999999999998</v>
      </c>
      <c r="C1592">
        <v>0.73250000000000004</v>
      </c>
      <c r="D1592">
        <v>0.74309999999999998</v>
      </c>
      <c r="E1592">
        <v>0.97450000000000003</v>
      </c>
      <c r="F1592" s="74"/>
      <c r="G1592" s="74"/>
    </row>
    <row r="1593" spans="1:7" x14ac:dyDescent="0.45">
      <c r="A1593">
        <v>1591.9999999999525</v>
      </c>
      <c r="B1593">
        <v>0.68569999999999998</v>
      </c>
      <c r="C1593">
        <v>0.73209999999999997</v>
      </c>
      <c r="D1593">
        <v>0.74309999999999998</v>
      </c>
      <c r="E1593">
        <v>0.97409999999999997</v>
      </c>
      <c r="F1593" s="74"/>
      <c r="G1593" s="74"/>
    </row>
    <row r="1594" spans="1:7" x14ac:dyDescent="0.45">
      <c r="A1594">
        <v>1592.9999999999523</v>
      </c>
      <c r="B1594">
        <v>0.68569999999999998</v>
      </c>
      <c r="C1594">
        <v>0.73180000000000001</v>
      </c>
      <c r="D1594">
        <v>0.74309999999999998</v>
      </c>
      <c r="E1594">
        <v>0.97370000000000001</v>
      </c>
      <c r="F1594" s="74"/>
      <c r="G1594" s="74"/>
    </row>
    <row r="1595" spans="1:7" x14ac:dyDescent="0.45">
      <c r="A1595">
        <v>1593.9999999999523</v>
      </c>
      <c r="B1595">
        <v>0.68569999999999998</v>
      </c>
      <c r="C1595">
        <v>0.73140000000000005</v>
      </c>
      <c r="D1595">
        <v>0.74309999999999998</v>
      </c>
      <c r="E1595">
        <v>0.97330000000000005</v>
      </c>
      <c r="F1595" s="74"/>
      <c r="G1595" s="74"/>
    </row>
    <row r="1596" spans="1:7" x14ac:dyDescent="0.45">
      <c r="A1596">
        <v>1594.9999999999523</v>
      </c>
      <c r="B1596">
        <v>0.68569999999999998</v>
      </c>
      <c r="C1596">
        <v>0.73109999999999997</v>
      </c>
      <c r="D1596">
        <v>0.74309999999999998</v>
      </c>
      <c r="E1596">
        <v>0.97289999999999999</v>
      </c>
      <c r="F1596" s="74"/>
      <c r="G1596" s="74"/>
    </row>
    <row r="1597" spans="1:7" x14ac:dyDescent="0.45">
      <c r="A1597">
        <v>1595.9999999999523</v>
      </c>
      <c r="B1597">
        <v>0.68569999999999998</v>
      </c>
      <c r="C1597">
        <v>0.73080000000000001</v>
      </c>
      <c r="D1597">
        <v>0.74309999999999998</v>
      </c>
      <c r="E1597">
        <v>0.97250000000000003</v>
      </c>
      <c r="F1597" s="74"/>
      <c r="G1597" s="74"/>
    </row>
    <row r="1598" spans="1:7" x14ac:dyDescent="0.45">
      <c r="A1598">
        <v>1596.9999999999523</v>
      </c>
      <c r="B1598">
        <v>0.68569999999999998</v>
      </c>
      <c r="C1598">
        <v>0.73040000000000005</v>
      </c>
      <c r="D1598">
        <v>0.74309999999999998</v>
      </c>
      <c r="E1598">
        <v>0.97209999999999996</v>
      </c>
      <c r="F1598" s="74"/>
      <c r="G1598" s="74"/>
    </row>
    <row r="1599" spans="1:7" x14ac:dyDescent="0.45">
      <c r="A1599">
        <v>1597.999999999952</v>
      </c>
      <c r="B1599">
        <v>0.68569999999999998</v>
      </c>
      <c r="C1599">
        <v>0.73009999999999997</v>
      </c>
      <c r="D1599">
        <v>0.74309999999999998</v>
      </c>
      <c r="E1599">
        <v>0.97170000000000001</v>
      </c>
      <c r="F1599" s="74"/>
      <c r="G1599" s="74"/>
    </row>
    <row r="1600" spans="1:7" x14ac:dyDescent="0.45">
      <c r="A1600">
        <v>1598.999999999952</v>
      </c>
      <c r="B1600">
        <v>0.68569999999999998</v>
      </c>
      <c r="C1600">
        <v>0.7298</v>
      </c>
      <c r="D1600">
        <v>0.74309999999999998</v>
      </c>
      <c r="E1600">
        <v>0.97130000000000005</v>
      </c>
      <c r="F1600" s="74"/>
      <c r="G1600" s="74"/>
    </row>
    <row r="1601" spans="1:7" x14ac:dyDescent="0.45">
      <c r="A1601">
        <v>1599.999999999952</v>
      </c>
      <c r="B1601">
        <v>0.68569999999999998</v>
      </c>
      <c r="C1601">
        <v>0.72940000000000005</v>
      </c>
      <c r="D1601">
        <v>0.74309999999999998</v>
      </c>
      <c r="E1601">
        <v>0.97089999999999999</v>
      </c>
      <c r="F1601" s="74"/>
      <c r="G1601" s="74"/>
    </row>
    <row r="1602" spans="1:7" x14ac:dyDescent="0.45">
      <c r="A1602">
        <v>1600.9999999999518</v>
      </c>
      <c r="B1602">
        <v>0.68220000000000003</v>
      </c>
      <c r="C1602">
        <v>0.72909999999999997</v>
      </c>
      <c r="D1602">
        <v>0.73870000000000002</v>
      </c>
      <c r="E1602">
        <v>0.97050000000000003</v>
      </c>
      <c r="F1602" s="74"/>
      <c r="G1602" s="74"/>
    </row>
    <row r="1603" spans="1:7" x14ac:dyDescent="0.45">
      <c r="A1603">
        <v>1601.9999999999518</v>
      </c>
      <c r="B1603">
        <v>0.68220000000000003</v>
      </c>
      <c r="C1603">
        <v>0.7288</v>
      </c>
      <c r="D1603">
        <v>0.73870000000000002</v>
      </c>
      <c r="E1603">
        <v>0.97009999999999996</v>
      </c>
      <c r="F1603" s="74"/>
      <c r="G1603" s="74"/>
    </row>
    <row r="1604" spans="1:7" x14ac:dyDescent="0.45">
      <c r="A1604">
        <v>1602.9999999999518</v>
      </c>
      <c r="B1604">
        <v>0.68220000000000003</v>
      </c>
      <c r="C1604">
        <v>0.72840000000000005</v>
      </c>
      <c r="D1604">
        <v>0.73870000000000002</v>
      </c>
      <c r="E1604">
        <v>0.96970000000000001</v>
      </c>
      <c r="F1604" s="74"/>
      <c r="G1604" s="74"/>
    </row>
    <row r="1605" spans="1:7" x14ac:dyDescent="0.45">
      <c r="A1605">
        <v>1603.9999999999518</v>
      </c>
      <c r="B1605">
        <v>0.68220000000000003</v>
      </c>
      <c r="C1605">
        <v>0.72809999999999997</v>
      </c>
      <c r="D1605">
        <v>0.73870000000000002</v>
      </c>
      <c r="E1605">
        <v>0.96930000000000005</v>
      </c>
      <c r="F1605" s="74"/>
      <c r="G1605" s="74"/>
    </row>
    <row r="1606" spans="1:7" x14ac:dyDescent="0.45">
      <c r="A1606">
        <v>1604.9999999999518</v>
      </c>
      <c r="B1606">
        <v>0.68220000000000003</v>
      </c>
      <c r="C1606">
        <v>0.7278</v>
      </c>
      <c r="D1606">
        <v>0.73870000000000002</v>
      </c>
      <c r="E1606">
        <v>0.96889999999999998</v>
      </c>
      <c r="F1606" s="74"/>
      <c r="G1606" s="74"/>
    </row>
    <row r="1607" spans="1:7" x14ac:dyDescent="0.45">
      <c r="A1607">
        <v>1605.9999999999516</v>
      </c>
      <c r="B1607">
        <v>0.68220000000000003</v>
      </c>
      <c r="C1607">
        <v>0.72750000000000004</v>
      </c>
      <c r="D1607">
        <v>0.73870000000000002</v>
      </c>
      <c r="E1607">
        <v>0.96850000000000003</v>
      </c>
      <c r="F1607" s="74"/>
      <c r="G1607" s="74"/>
    </row>
    <row r="1608" spans="1:7" x14ac:dyDescent="0.45">
      <c r="A1608">
        <v>1606.9999999999516</v>
      </c>
      <c r="B1608">
        <v>0.68220000000000003</v>
      </c>
      <c r="C1608">
        <v>0.72709999999999997</v>
      </c>
      <c r="D1608">
        <v>0.73870000000000002</v>
      </c>
      <c r="E1608">
        <v>0.96809999999999996</v>
      </c>
      <c r="F1608" s="74"/>
      <c r="G1608" s="74"/>
    </row>
    <row r="1609" spans="1:7" x14ac:dyDescent="0.45">
      <c r="A1609">
        <v>1607.9999999999516</v>
      </c>
      <c r="B1609">
        <v>0.68220000000000003</v>
      </c>
      <c r="C1609">
        <v>0.7268</v>
      </c>
      <c r="D1609">
        <v>0.73870000000000002</v>
      </c>
      <c r="E1609">
        <v>0.9677</v>
      </c>
      <c r="F1609" s="74"/>
      <c r="G1609" s="74"/>
    </row>
    <row r="1610" spans="1:7" x14ac:dyDescent="0.45">
      <c r="A1610">
        <v>1608.9999999999513</v>
      </c>
      <c r="B1610">
        <v>0.68220000000000003</v>
      </c>
      <c r="C1610">
        <v>0.72650000000000003</v>
      </c>
      <c r="D1610">
        <v>0.73870000000000002</v>
      </c>
      <c r="E1610">
        <v>0.96740000000000004</v>
      </c>
      <c r="F1610" s="74"/>
      <c r="G1610" s="74"/>
    </row>
    <row r="1611" spans="1:7" x14ac:dyDescent="0.45">
      <c r="A1611">
        <v>1609.9999999999513</v>
      </c>
      <c r="B1611">
        <v>0.68220000000000003</v>
      </c>
      <c r="C1611">
        <v>0.72609999999999997</v>
      </c>
      <c r="D1611">
        <v>0.73870000000000002</v>
      </c>
      <c r="E1611">
        <v>0.96699999999999997</v>
      </c>
      <c r="F1611" s="74"/>
      <c r="G1611" s="74"/>
    </row>
    <row r="1612" spans="1:7" x14ac:dyDescent="0.45">
      <c r="A1612">
        <v>1610.9999999999513</v>
      </c>
      <c r="B1612">
        <v>0.67869999999999997</v>
      </c>
      <c r="C1612">
        <v>0.7258</v>
      </c>
      <c r="D1612">
        <v>0.73580000000000001</v>
      </c>
      <c r="E1612">
        <v>0.96660000000000001</v>
      </c>
      <c r="F1612" s="74"/>
      <c r="G1612" s="74"/>
    </row>
    <row r="1613" spans="1:7" x14ac:dyDescent="0.45">
      <c r="A1613">
        <v>1611.9999999999513</v>
      </c>
      <c r="B1613">
        <v>0.67869999999999997</v>
      </c>
      <c r="C1613">
        <v>0.72550000000000003</v>
      </c>
      <c r="D1613">
        <v>0.73580000000000001</v>
      </c>
      <c r="E1613">
        <v>0.96619999999999995</v>
      </c>
      <c r="F1613" s="74"/>
      <c r="G1613" s="74"/>
    </row>
    <row r="1614" spans="1:7" x14ac:dyDescent="0.45">
      <c r="A1614">
        <v>1612.9999999999513</v>
      </c>
      <c r="B1614">
        <v>0.67869999999999997</v>
      </c>
      <c r="C1614">
        <v>0.72519999999999996</v>
      </c>
      <c r="D1614">
        <v>0.73580000000000001</v>
      </c>
      <c r="E1614">
        <v>0.96579999999999999</v>
      </c>
      <c r="F1614" s="74"/>
      <c r="G1614" s="74"/>
    </row>
    <row r="1615" spans="1:7" x14ac:dyDescent="0.45">
      <c r="A1615">
        <v>1613.9999999999511</v>
      </c>
      <c r="B1615">
        <v>0.67869999999999997</v>
      </c>
      <c r="C1615">
        <v>0.7248</v>
      </c>
      <c r="D1615">
        <v>0.73580000000000001</v>
      </c>
      <c r="E1615">
        <v>0.96540000000000004</v>
      </c>
      <c r="F1615" s="74"/>
      <c r="G1615" s="74"/>
    </row>
    <row r="1616" spans="1:7" x14ac:dyDescent="0.45">
      <c r="A1616">
        <v>1614.9999999999511</v>
      </c>
      <c r="B1616">
        <v>0.67869999999999997</v>
      </c>
      <c r="C1616">
        <v>0.72450000000000003</v>
      </c>
      <c r="D1616">
        <v>0.73580000000000001</v>
      </c>
      <c r="E1616">
        <v>0.96499999999999997</v>
      </c>
      <c r="F1616" s="74"/>
      <c r="G1616" s="74"/>
    </row>
    <row r="1617" spans="1:7" x14ac:dyDescent="0.45">
      <c r="A1617">
        <v>1615.9999999999511</v>
      </c>
      <c r="B1617">
        <v>0.67869999999999997</v>
      </c>
      <c r="C1617">
        <v>0.72419999999999995</v>
      </c>
      <c r="D1617">
        <v>0.73580000000000001</v>
      </c>
      <c r="E1617">
        <v>0.96460000000000001</v>
      </c>
      <c r="F1617" s="74"/>
      <c r="G1617" s="74"/>
    </row>
    <row r="1618" spans="1:7" x14ac:dyDescent="0.45">
      <c r="A1618">
        <v>1616.9999999999509</v>
      </c>
      <c r="B1618">
        <v>0.67869999999999997</v>
      </c>
      <c r="C1618">
        <v>0.72389999999999999</v>
      </c>
      <c r="D1618">
        <v>0.73580000000000001</v>
      </c>
      <c r="E1618">
        <v>0.96419999999999995</v>
      </c>
      <c r="F1618" s="74"/>
      <c r="G1618" s="74"/>
    </row>
    <row r="1619" spans="1:7" x14ac:dyDescent="0.45">
      <c r="A1619">
        <v>1617.9999999999509</v>
      </c>
      <c r="B1619">
        <v>0.67869999999999997</v>
      </c>
      <c r="C1619">
        <v>0.72360000000000002</v>
      </c>
      <c r="D1619">
        <v>0.73580000000000001</v>
      </c>
      <c r="E1619">
        <v>0.96389999999999998</v>
      </c>
      <c r="F1619" s="74"/>
      <c r="G1619" s="74"/>
    </row>
    <row r="1620" spans="1:7" x14ac:dyDescent="0.45">
      <c r="A1620">
        <v>1618.9999999999509</v>
      </c>
      <c r="B1620">
        <v>0.67869999999999997</v>
      </c>
      <c r="C1620">
        <v>0.72319999999999995</v>
      </c>
      <c r="D1620">
        <v>0.73580000000000001</v>
      </c>
      <c r="E1620">
        <v>0.96350000000000002</v>
      </c>
      <c r="F1620" s="74"/>
      <c r="G1620" s="74"/>
    </row>
    <row r="1621" spans="1:7" x14ac:dyDescent="0.45">
      <c r="A1621">
        <v>1619.9999999999509</v>
      </c>
      <c r="B1621">
        <v>0.67869999999999997</v>
      </c>
      <c r="C1621">
        <v>0.72289999999999999</v>
      </c>
      <c r="D1621">
        <v>0.73580000000000001</v>
      </c>
      <c r="E1621">
        <v>0.96309999999999996</v>
      </c>
      <c r="F1621" s="74"/>
      <c r="G1621" s="74"/>
    </row>
    <row r="1622" spans="1:7" x14ac:dyDescent="0.45">
      <c r="A1622">
        <v>1620.9999999999509</v>
      </c>
      <c r="B1622">
        <v>0.67530000000000001</v>
      </c>
      <c r="C1622">
        <v>0.72260000000000002</v>
      </c>
      <c r="D1622">
        <v>0.73219999999999996</v>
      </c>
      <c r="E1622">
        <v>0.9627</v>
      </c>
      <c r="F1622" s="74"/>
      <c r="G1622" s="74"/>
    </row>
    <row r="1623" spans="1:7" x14ac:dyDescent="0.45">
      <c r="A1623">
        <v>1621.9999999999507</v>
      </c>
      <c r="B1623">
        <v>0.67530000000000001</v>
      </c>
      <c r="C1623">
        <v>0.72230000000000005</v>
      </c>
      <c r="D1623">
        <v>0.73219999999999996</v>
      </c>
      <c r="E1623">
        <v>0.96230000000000004</v>
      </c>
      <c r="F1623" s="74"/>
      <c r="G1623" s="74"/>
    </row>
    <row r="1624" spans="1:7" x14ac:dyDescent="0.45">
      <c r="A1624">
        <v>1622.9999999999507</v>
      </c>
      <c r="B1624">
        <v>0.67530000000000001</v>
      </c>
      <c r="C1624">
        <v>0.72199999999999998</v>
      </c>
      <c r="D1624">
        <v>0.73219999999999996</v>
      </c>
      <c r="E1624">
        <v>0.96189999999999998</v>
      </c>
      <c r="F1624" s="74"/>
      <c r="G1624" s="74"/>
    </row>
    <row r="1625" spans="1:7" x14ac:dyDescent="0.45">
      <c r="A1625">
        <v>1623.9999999999507</v>
      </c>
      <c r="B1625">
        <v>0.67530000000000001</v>
      </c>
      <c r="C1625">
        <v>0.72160000000000002</v>
      </c>
      <c r="D1625">
        <v>0.73219999999999996</v>
      </c>
      <c r="E1625">
        <v>0.96160000000000001</v>
      </c>
      <c r="F1625" s="74"/>
      <c r="G1625" s="74"/>
    </row>
    <row r="1626" spans="1:7" x14ac:dyDescent="0.45">
      <c r="A1626">
        <v>1624.9999999999504</v>
      </c>
      <c r="B1626">
        <v>0.67530000000000001</v>
      </c>
      <c r="C1626">
        <v>0.72130000000000005</v>
      </c>
      <c r="D1626">
        <v>0.73219999999999996</v>
      </c>
      <c r="E1626">
        <v>0.96120000000000005</v>
      </c>
      <c r="F1626" s="74"/>
      <c r="G1626" s="74"/>
    </row>
    <row r="1627" spans="1:7" x14ac:dyDescent="0.45">
      <c r="A1627">
        <v>1625.9999999999504</v>
      </c>
      <c r="B1627">
        <v>0.67530000000000001</v>
      </c>
      <c r="C1627">
        <v>0.72099999999999997</v>
      </c>
      <c r="D1627">
        <v>0.73219999999999996</v>
      </c>
      <c r="E1627">
        <v>0.96079999999999999</v>
      </c>
      <c r="F1627" s="74"/>
      <c r="G1627" s="74"/>
    </row>
    <row r="1628" spans="1:7" x14ac:dyDescent="0.45">
      <c r="A1628">
        <v>1626.9999999999504</v>
      </c>
      <c r="B1628">
        <v>0.67530000000000001</v>
      </c>
      <c r="C1628">
        <v>0.72070000000000001</v>
      </c>
      <c r="D1628">
        <v>0.73219999999999996</v>
      </c>
      <c r="E1628">
        <v>0.96040000000000003</v>
      </c>
      <c r="F1628" s="74"/>
      <c r="G1628" s="74"/>
    </row>
    <row r="1629" spans="1:7" x14ac:dyDescent="0.45">
      <c r="A1629">
        <v>1627.9999999999504</v>
      </c>
      <c r="B1629">
        <v>0.67530000000000001</v>
      </c>
      <c r="C1629">
        <v>0.72040000000000004</v>
      </c>
      <c r="D1629">
        <v>0.73219999999999996</v>
      </c>
      <c r="E1629">
        <v>0.96</v>
      </c>
      <c r="F1629" s="74"/>
      <c r="G1629" s="74"/>
    </row>
    <row r="1630" spans="1:7" x14ac:dyDescent="0.45">
      <c r="A1630">
        <v>1628.9999999999504</v>
      </c>
      <c r="B1630">
        <v>0.67530000000000001</v>
      </c>
      <c r="C1630">
        <v>0.72009999999999996</v>
      </c>
      <c r="D1630">
        <v>0.73219999999999996</v>
      </c>
      <c r="E1630">
        <v>0.9597</v>
      </c>
      <c r="F1630" s="74"/>
      <c r="G1630" s="74"/>
    </row>
    <row r="1631" spans="1:7" x14ac:dyDescent="0.45">
      <c r="A1631">
        <v>1629.9999999999502</v>
      </c>
      <c r="B1631">
        <v>0.67530000000000001</v>
      </c>
      <c r="C1631">
        <v>0.7198</v>
      </c>
      <c r="D1631">
        <v>0.73219999999999996</v>
      </c>
      <c r="E1631">
        <v>0.95930000000000004</v>
      </c>
      <c r="F1631" s="74"/>
      <c r="G1631" s="74"/>
    </row>
    <row r="1632" spans="1:7" x14ac:dyDescent="0.45">
      <c r="A1632">
        <v>1630.9999999999502</v>
      </c>
      <c r="B1632">
        <v>0.67200000000000004</v>
      </c>
      <c r="C1632">
        <v>0.71940000000000004</v>
      </c>
      <c r="D1632">
        <v>0.72929999999999995</v>
      </c>
      <c r="E1632">
        <v>0.95889999999999997</v>
      </c>
      <c r="F1632" s="74"/>
      <c r="G1632" s="74"/>
    </row>
    <row r="1633" spans="1:7" x14ac:dyDescent="0.45">
      <c r="A1633">
        <v>1631.9999999999502</v>
      </c>
      <c r="B1633">
        <v>0.67200000000000004</v>
      </c>
      <c r="C1633">
        <v>0.71909999999999996</v>
      </c>
      <c r="D1633">
        <v>0.72929999999999995</v>
      </c>
      <c r="E1633">
        <v>0.95850000000000002</v>
      </c>
      <c r="F1633" s="74"/>
      <c r="G1633" s="74"/>
    </row>
    <row r="1634" spans="1:7" x14ac:dyDescent="0.45">
      <c r="A1634">
        <v>1632.99999999995</v>
      </c>
      <c r="B1634">
        <v>0.67200000000000004</v>
      </c>
      <c r="C1634">
        <v>0.71879999999999999</v>
      </c>
      <c r="D1634">
        <v>0.72929999999999995</v>
      </c>
      <c r="E1634">
        <v>0.95820000000000005</v>
      </c>
      <c r="F1634" s="74"/>
      <c r="G1634" s="74"/>
    </row>
    <row r="1635" spans="1:7" x14ac:dyDescent="0.45">
      <c r="A1635">
        <v>1633.99999999995</v>
      </c>
      <c r="B1635">
        <v>0.67200000000000004</v>
      </c>
      <c r="C1635">
        <v>0.71850000000000003</v>
      </c>
      <c r="D1635">
        <v>0.72929999999999995</v>
      </c>
      <c r="E1635">
        <v>0.95779999999999998</v>
      </c>
      <c r="F1635" s="74"/>
      <c r="G1635" s="74"/>
    </row>
    <row r="1636" spans="1:7" x14ac:dyDescent="0.45">
      <c r="A1636">
        <v>1634.99999999995</v>
      </c>
      <c r="B1636">
        <v>0.67200000000000004</v>
      </c>
      <c r="C1636">
        <v>0.71819999999999995</v>
      </c>
      <c r="D1636">
        <v>0.72929999999999995</v>
      </c>
      <c r="E1636">
        <v>0.95740000000000003</v>
      </c>
      <c r="F1636" s="74"/>
      <c r="G1636" s="74"/>
    </row>
    <row r="1637" spans="1:7" x14ac:dyDescent="0.45">
      <c r="A1637">
        <v>1635.99999999995</v>
      </c>
      <c r="B1637">
        <v>0.67200000000000004</v>
      </c>
      <c r="C1637">
        <v>0.71789999999999998</v>
      </c>
      <c r="D1637">
        <v>0.72929999999999995</v>
      </c>
      <c r="E1637">
        <v>0.95699999999999996</v>
      </c>
      <c r="F1637" s="74"/>
      <c r="G1637" s="74"/>
    </row>
    <row r="1638" spans="1:7" x14ac:dyDescent="0.45">
      <c r="A1638">
        <v>1636.99999999995</v>
      </c>
      <c r="B1638">
        <v>0.67200000000000004</v>
      </c>
      <c r="C1638">
        <v>0.71760000000000002</v>
      </c>
      <c r="D1638">
        <v>0.72929999999999995</v>
      </c>
      <c r="E1638">
        <v>0.95669999999999999</v>
      </c>
      <c r="F1638" s="74"/>
      <c r="G1638" s="74"/>
    </row>
    <row r="1639" spans="1:7" x14ac:dyDescent="0.45">
      <c r="A1639">
        <v>1637.9999999999498</v>
      </c>
      <c r="B1639">
        <v>0.67200000000000004</v>
      </c>
      <c r="C1639">
        <v>0.71730000000000005</v>
      </c>
      <c r="D1639">
        <v>0.72929999999999995</v>
      </c>
      <c r="E1639">
        <v>0.95630000000000004</v>
      </c>
      <c r="F1639" s="74"/>
      <c r="G1639" s="74"/>
    </row>
    <row r="1640" spans="1:7" x14ac:dyDescent="0.45">
      <c r="A1640">
        <v>1638.9999999999498</v>
      </c>
      <c r="B1640">
        <v>0.67200000000000004</v>
      </c>
      <c r="C1640">
        <v>0.71699999999999997</v>
      </c>
      <c r="D1640">
        <v>0.72929999999999995</v>
      </c>
      <c r="E1640">
        <v>0.95589999999999997</v>
      </c>
      <c r="F1640" s="74"/>
      <c r="G1640" s="74"/>
    </row>
    <row r="1641" spans="1:7" x14ac:dyDescent="0.45">
      <c r="A1641">
        <v>1639.9999999999498</v>
      </c>
      <c r="B1641">
        <v>0.67200000000000004</v>
      </c>
      <c r="C1641">
        <v>0.71660000000000001</v>
      </c>
      <c r="D1641">
        <v>0.72929999999999995</v>
      </c>
      <c r="E1641">
        <v>0.95550000000000002</v>
      </c>
      <c r="F1641" s="74"/>
      <c r="G1641" s="74"/>
    </row>
    <row r="1642" spans="1:7" x14ac:dyDescent="0.45">
      <c r="A1642">
        <v>1640.9999999999495</v>
      </c>
      <c r="B1642">
        <v>0.66879999999999995</v>
      </c>
      <c r="C1642">
        <v>0.71630000000000005</v>
      </c>
      <c r="D1642">
        <v>0.7258</v>
      </c>
      <c r="E1642">
        <v>0.95520000000000005</v>
      </c>
      <c r="F1642" s="74"/>
      <c r="G1642" s="74"/>
    </row>
    <row r="1643" spans="1:7" x14ac:dyDescent="0.45">
      <c r="A1643">
        <v>1641.9999999999495</v>
      </c>
      <c r="B1643">
        <v>0.66879999999999995</v>
      </c>
      <c r="C1643">
        <v>0.71599999999999997</v>
      </c>
      <c r="D1643">
        <v>0.7258</v>
      </c>
      <c r="E1643">
        <v>0.95479999999999998</v>
      </c>
      <c r="F1643" s="74"/>
      <c r="G1643" s="74"/>
    </row>
    <row r="1644" spans="1:7" x14ac:dyDescent="0.45">
      <c r="A1644">
        <v>1642.9999999999495</v>
      </c>
      <c r="B1644">
        <v>0.66879999999999995</v>
      </c>
      <c r="C1644">
        <v>0.7157</v>
      </c>
      <c r="D1644">
        <v>0.7258</v>
      </c>
      <c r="E1644">
        <v>0.95440000000000003</v>
      </c>
      <c r="F1644" s="74"/>
      <c r="G1644" s="74"/>
    </row>
    <row r="1645" spans="1:7" x14ac:dyDescent="0.45">
      <c r="A1645">
        <v>1643.9999999999495</v>
      </c>
      <c r="B1645">
        <v>0.66879999999999995</v>
      </c>
      <c r="C1645">
        <v>0.71540000000000004</v>
      </c>
      <c r="D1645">
        <v>0.7258</v>
      </c>
      <c r="E1645">
        <v>0.95409999999999995</v>
      </c>
      <c r="F1645" s="74"/>
      <c r="G1645" s="74"/>
    </row>
    <row r="1646" spans="1:7" x14ac:dyDescent="0.45">
      <c r="A1646">
        <v>1644.9999999999495</v>
      </c>
      <c r="B1646">
        <v>0.66879999999999995</v>
      </c>
      <c r="C1646">
        <v>0.71509999999999996</v>
      </c>
      <c r="D1646">
        <v>0.7258</v>
      </c>
      <c r="E1646">
        <v>0.95369999999999999</v>
      </c>
      <c r="F1646" s="74"/>
      <c r="G1646" s="74"/>
    </row>
    <row r="1647" spans="1:7" x14ac:dyDescent="0.45">
      <c r="A1647">
        <v>1645.9999999999493</v>
      </c>
      <c r="B1647">
        <v>0.66879999999999995</v>
      </c>
      <c r="C1647">
        <v>0.71479999999999999</v>
      </c>
      <c r="D1647">
        <v>0.7258</v>
      </c>
      <c r="E1647">
        <v>0.95330000000000004</v>
      </c>
      <c r="F1647" s="74"/>
      <c r="G1647" s="74"/>
    </row>
    <row r="1648" spans="1:7" x14ac:dyDescent="0.45">
      <c r="A1648">
        <v>1646.9999999999493</v>
      </c>
      <c r="B1648">
        <v>0.66879999999999995</v>
      </c>
      <c r="C1648">
        <v>0.71450000000000002</v>
      </c>
      <c r="D1648">
        <v>0.7258</v>
      </c>
      <c r="E1648">
        <v>0.95299999999999996</v>
      </c>
      <c r="F1648" s="74"/>
      <c r="G1648" s="74"/>
    </row>
    <row r="1649" spans="1:7" x14ac:dyDescent="0.45">
      <c r="A1649">
        <v>1647.9999999999493</v>
      </c>
      <c r="B1649">
        <v>0.66879999999999995</v>
      </c>
      <c r="C1649">
        <v>0.71419999999999995</v>
      </c>
      <c r="D1649">
        <v>0.7258</v>
      </c>
      <c r="E1649">
        <v>0.9526</v>
      </c>
      <c r="F1649" s="74"/>
      <c r="G1649" s="74"/>
    </row>
    <row r="1650" spans="1:7" x14ac:dyDescent="0.45">
      <c r="A1650">
        <v>1648.9999999999491</v>
      </c>
      <c r="B1650">
        <v>0.66879999999999995</v>
      </c>
      <c r="C1650">
        <v>0.71389999999999998</v>
      </c>
      <c r="D1650">
        <v>0.7258</v>
      </c>
      <c r="E1650">
        <v>0.95220000000000005</v>
      </c>
      <c r="F1650" s="74"/>
      <c r="G1650" s="74"/>
    </row>
    <row r="1651" spans="1:7" x14ac:dyDescent="0.45">
      <c r="A1651">
        <v>1649.9999999999491</v>
      </c>
      <c r="B1651">
        <v>0.66879999999999995</v>
      </c>
      <c r="C1651">
        <v>0.71360000000000001</v>
      </c>
      <c r="D1651">
        <v>0.7258</v>
      </c>
      <c r="E1651">
        <v>0.95189999999999997</v>
      </c>
      <c r="F1651" s="74"/>
      <c r="G1651" s="74"/>
    </row>
    <row r="1652" spans="1:7" x14ac:dyDescent="0.45">
      <c r="A1652">
        <v>1650.9999999999491</v>
      </c>
      <c r="B1652">
        <v>0.66559999999999997</v>
      </c>
      <c r="C1652">
        <v>0.71330000000000005</v>
      </c>
      <c r="D1652">
        <v>0.72299999999999998</v>
      </c>
      <c r="E1652">
        <v>0.95150000000000001</v>
      </c>
      <c r="F1652" s="74"/>
      <c r="G1652" s="74"/>
    </row>
    <row r="1653" spans="1:7" x14ac:dyDescent="0.45">
      <c r="A1653">
        <v>1651.9999999999491</v>
      </c>
      <c r="B1653">
        <v>0.66559999999999997</v>
      </c>
      <c r="C1653">
        <v>0.71299999999999997</v>
      </c>
      <c r="D1653">
        <v>0.72299999999999998</v>
      </c>
      <c r="E1653">
        <v>0.95120000000000005</v>
      </c>
      <c r="F1653" s="74"/>
      <c r="G1653" s="74"/>
    </row>
    <row r="1654" spans="1:7" x14ac:dyDescent="0.45">
      <c r="A1654">
        <v>1652.9999999999491</v>
      </c>
      <c r="B1654">
        <v>0.66559999999999997</v>
      </c>
      <c r="C1654">
        <v>0.7127</v>
      </c>
      <c r="D1654">
        <v>0.72299999999999998</v>
      </c>
      <c r="E1654">
        <v>0.95079999999999998</v>
      </c>
      <c r="F1654" s="74"/>
      <c r="G1654" s="74"/>
    </row>
    <row r="1655" spans="1:7" x14ac:dyDescent="0.45">
      <c r="A1655">
        <v>1653.9999999999488</v>
      </c>
      <c r="B1655">
        <v>0.66559999999999997</v>
      </c>
      <c r="C1655">
        <v>0.71240000000000003</v>
      </c>
      <c r="D1655">
        <v>0.72299999999999998</v>
      </c>
      <c r="E1655">
        <v>0.95040000000000002</v>
      </c>
      <c r="F1655" s="74"/>
      <c r="G1655" s="74"/>
    </row>
    <row r="1656" spans="1:7" x14ac:dyDescent="0.45">
      <c r="A1656">
        <v>1654.9999999999488</v>
      </c>
      <c r="B1656">
        <v>0.66559999999999997</v>
      </c>
      <c r="C1656">
        <v>0.71209999999999996</v>
      </c>
      <c r="D1656">
        <v>0.72299999999999998</v>
      </c>
      <c r="E1656">
        <v>0.95009999999999994</v>
      </c>
      <c r="F1656" s="74"/>
      <c r="G1656" s="74"/>
    </row>
    <row r="1657" spans="1:7" x14ac:dyDescent="0.45">
      <c r="A1657">
        <v>1655.9999999999488</v>
      </c>
      <c r="B1657">
        <v>0.66559999999999997</v>
      </c>
      <c r="C1657">
        <v>0.71179999999999999</v>
      </c>
      <c r="D1657">
        <v>0.72299999999999998</v>
      </c>
      <c r="E1657">
        <v>0.94969999999999999</v>
      </c>
      <c r="F1657" s="74"/>
      <c r="G1657" s="74"/>
    </row>
    <row r="1658" spans="1:7" x14ac:dyDescent="0.45">
      <c r="A1658">
        <v>1656.9999999999486</v>
      </c>
      <c r="B1658">
        <v>0.66559999999999997</v>
      </c>
      <c r="C1658">
        <v>0.71150000000000002</v>
      </c>
      <c r="D1658">
        <v>0.72299999999999998</v>
      </c>
      <c r="E1658">
        <v>0.94940000000000002</v>
      </c>
      <c r="F1658" s="74"/>
      <c r="G1658" s="74"/>
    </row>
    <row r="1659" spans="1:7" x14ac:dyDescent="0.45">
      <c r="A1659">
        <v>1657.9999999999486</v>
      </c>
      <c r="B1659">
        <v>0.66559999999999997</v>
      </c>
      <c r="C1659">
        <v>0.71120000000000005</v>
      </c>
      <c r="D1659">
        <v>0.72299999999999998</v>
      </c>
      <c r="E1659">
        <v>0.94899999999999995</v>
      </c>
      <c r="F1659" s="74"/>
      <c r="G1659" s="74"/>
    </row>
    <row r="1660" spans="1:7" x14ac:dyDescent="0.45">
      <c r="A1660">
        <v>1658.9999999999486</v>
      </c>
      <c r="B1660">
        <v>0.66559999999999997</v>
      </c>
      <c r="C1660">
        <v>0.71089999999999998</v>
      </c>
      <c r="D1660">
        <v>0.72299999999999998</v>
      </c>
      <c r="E1660">
        <v>0.94869999999999999</v>
      </c>
      <c r="F1660" s="74"/>
      <c r="G1660" s="74"/>
    </row>
    <row r="1661" spans="1:7" x14ac:dyDescent="0.45">
      <c r="A1661">
        <v>1659.9999999999486</v>
      </c>
      <c r="B1661">
        <v>0.66559999999999997</v>
      </c>
      <c r="C1661">
        <v>0.71060000000000001</v>
      </c>
      <c r="D1661">
        <v>0.72299999999999998</v>
      </c>
      <c r="E1661">
        <v>0.94830000000000003</v>
      </c>
      <c r="F1661" s="74"/>
      <c r="G1661" s="74"/>
    </row>
    <row r="1662" spans="1:7" x14ac:dyDescent="0.45">
      <c r="A1662">
        <v>1660.9999999999486</v>
      </c>
      <c r="B1662">
        <v>0.66239999999999999</v>
      </c>
      <c r="C1662">
        <v>0.71030000000000004</v>
      </c>
      <c r="D1662">
        <v>0.71960000000000002</v>
      </c>
      <c r="E1662">
        <v>0.94789999999999996</v>
      </c>
      <c r="F1662" s="74"/>
      <c r="G1662" s="74"/>
    </row>
    <row r="1663" spans="1:7" x14ac:dyDescent="0.45">
      <c r="A1663">
        <v>1661.9999999999484</v>
      </c>
      <c r="B1663">
        <v>0.66239999999999999</v>
      </c>
      <c r="C1663">
        <v>0.71</v>
      </c>
      <c r="D1663">
        <v>0.71960000000000002</v>
      </c>
      <c r="E1663">
        <v>0.9476</v>
      </c>
      <c r="F1663" s="74"/>
      <c r="G1663" s="74"/>
    </row>
    <row r="1664" spans="1:7" x14ac:dyDescent="0.45">
      <c r="A1664">
        <v>1662.9999999999484</v>
      </c>
      <c r="B1664">
        <v>0.66239999999999999</v>
      </c>
      <c r="C1664">
        <v>0.7097</v>
      </c>
      <c r="D1664">
        <v>0.71960000000000002</v>
      </c>
      <c r="E1664">
        <v>0.94720000000000004</v>
      </c>
      <c r="F1664" s="74"/>
      <c r="G1664" s="74"/>
    </row>
    <row r="1665" spans="1:7" x14ac:dyDescent="0.45">
      <c r="A1665">
        <v>1663.9999999999484</v>
      </c>
      <c r="B1665">
        <v>0.66239999999999999</v>
      </c>
      <c r="C1665">
        <v>0.70940000000000003</v>
      </c>
      <c r="D1665">
        <v>0.71960000000000002</v>
      </c>
      <c r="E1665">
        <v>0.94689999999999996</v>
      </c>
      <c r="F1665" s="74"/>
      <c r="G1665" s="74"/>
    </row>
    <row r="1666" spans="1:7" x14ac:dyDescent="0.45">
      <c r="A1666">
        <v>1664.9999999999482</v>
      </c>
      <c r="B1666">
        <v>0.66239999999999999</v>
      </c>
      <c r="C1666">
        <v>0.70909999999999995</v>
      </c>
      <c r="D1666">
        <v>0.71960000000000002</v>
      </c>
      <c r="E1666">
        <v>0.94650000000000001</v>
      </c>
      <c r="F1666" s="74"/>
      <c r="G1666" s="74"/>
    </row>
    <row r="1667" spans="1:7" x14ac:dyDescent="0.45">
      <c r="A1667">
        <v>1665.9999999999482</v>
      </c>
      <c r="B1667">
        <v>0.66239999999999999</v>
      </c>
      <c r="C1667">
        <v>0.70879999999999999</v>
      </c>
      <c r="D1667">
        <v>0.71960000000000002</v>
      </c>
      <c r="E1667">
        <v>0.94620000000000004</v>
      </c>
      <c r="F1667" s="74"/>
      <c r="G1667" s="74"/>
    </row>
    <row r="1668" spans="1:7" x14ac:dyDescent="0.45">
      <c r="A1668">
        <v>1666.9999999999482</v>
      </c>
      <c r="B1668">
        <v>0.66239999999999999</v>
      </c>
      <c r="C1668">
        <v>0.70850000000000002</v>
      </c>
      <c r="D1668">
        <v>0.71960000000000002</v>
      </c>
      <c r="E1668">
        <v>0.94579999999999997</v>
      </c>
      <c r="F1668" s="74"/>
      <c r="G1668" s="74"/>
    </row>
    <row r="1669" spans="1:7" x14ac:dyDescent="0.45">
      <c r="A1669">
        <v>1667.9999999999482</v>
      </c>
      <c r="B1669">
        <v>0.66239999999999999</v>
      </c>
      <c r="C1669">
        <v>0.70830000000000004</v>
      </c>
      <c r="D1669">
        <v>0.71960000000000002</v>
      </c>
      <c r="E1669">
        <v>0.94550000000000001</v>
      </c>
      <c r="F1669" s="74"/>
      <c r="G1669" s="74"/>
    </row>
    <row r="1670" spans="1:7" x14ac:dyDescent="0.45">
      <c r="A1670">
        <v>1668.9999999999482</v>
      </c>
      <c r="B1670">
        <v>0.66239999999999999</v>
      </c>
      <c r="C1670">
        <v>0.70799999999999996</v>
      </c>
      <c r="D1670">
        <v>0.71960000000000002</v>
      </c>
      <c r="E1670">
        <v>0.94510000000000005</v>
      </c>
      <c r="F1670" s="74"/>
      <c r="G1670" s="74"/>
    </row>
    <row r="1671" spans="1:7" x14ac:dyDescent="0.45">
      <c r="A1671">
        <v>1669.9999999999479</v>
      </c>
      <c r="B1671">
        <v>0.66239999999999999</v>
      </c>
      <c r="C1671">
        <v>0.7077</v>
      </c>
      <c r="D1671">
        <v>0.71960000000000002</v>
      </c>
      <c r="E1671">
        <v>0.94479999999999997</v>
      </c>
      <c r="F1671" s="74"/>
      <c r="G1671" s="74"/>
    </row>
    <row r="1672" spans="1:7" x14ac:dyDescent="0.45">
      <c r="A1672">
        <v>1670.9999999999479</v>
      </c>
      <c r="B1672">
        <v>0.6593</v>
      </c>
      <c r="C1672">
        <v>0.70740000000000003</v>
      </c>
      <c r="D1672">
        <v>0.71679999999999999</v>
      </c>
      <c r="E1672">
        <v>0.94440000000000002</v>
      </c>
      <c r="F1672" s="74"/>
      <c r="G1672" s="74"/>
    </row>
    <row r="1673" spans="1:7" x14ac:dyDescent="0.45">
      <c r="A1673">
        <v>1671.9999999999479</v>
      </c>
      <c r="B1673">
        <v>0.6593</v>
      </c>
      <c r="C1673">
        <v>0.70709999999999995</v>
      </c>
      <c r="D1673">
        <v>0.71679999999999999</v>
      </c>
      <c r="E1673">
        <v>0.94410000000000005</v>
      </c>
      <c r="F1673" s="74"/>
      <c r="G1673" s="74"/>
    </row>
    <row r="1674" spans="1:7" x14ac:dyDescent="0.45">
      <c r="A1674">
        <v>1672.9999999999477</v>
      </c>
      <c r="B1674">
        <v>0.6593</v>
      </c>
      <c r="C1674">
        <v>0.70679999999999998</v>
      </c>
      <c r="D1674">
        <v>0.71679999999999999</v>
      </c>
      <c r="E1674">
        <v>0.94369999999999998</v>
      </c>
      <c r="F1674" s="74"/>
      <c r="G1674" s="74"/>
    </row>
    <row r="1675" spans="1:7" x14ac:dyDescent="0.45">
      <c r="A1675">
        <v>1673.9999999999477</v>
      </c>
      <c r="B1675">
        <v>0.6593</v>
      </c>
      <c r="C1675">
        <v>0.70650000000000002</v>
      </c>
      <c r="D1675">
        <v>0.71679999999999999</v>
      </c>
      <c r="E1675">
        <v>0.94340000000000002</v>
      </c>
      <c r="F1675" s="74"/>
      <c r="G1675" s="74"/>
    </row>
    <row r="1676" spans="1:7" x14ac:dyDescent="0.45">
      <c r="A1676">
        <v>1674.9999999999477</v>
      </c>
      <c r="B1676">
        <v>0.6593</v>
      </c>
      <c r="C1676">
        <v>0.70620000000000005</v>
      </c>
      <c r="D1676">
        <v>0.71679999999999999</v>
      </c>
      <c r="E1676">
        <v>0.94299999999999995</v>
      </c>
      <c r="F1676" s="74"/>
      <c r="G1676" s="74"/>
    </row>
    <row r="1677" spans="1:7" x14ac:dyDescent="0.45">
      <c r="A1677">
        <v>1675.9999999999477</v>
      </c>
      <c r="B1677">
        <v>0.6593</v>
      </c>
      <c r="C1677">
        <v>0.70589999999999997</v>
      </c>
      <c r="D1677">
        <v>0.71679999999999999</v>
      </c>
      <c r="E1677">
        <v>0.94269999999999998</v>
      </c>
      <c r="F1677" s="74"/>
      <c r="G1677" s="74"/>
    </row>
    <row r="1678" spans="1:7" x14ac:dyDescent="0.45">
      <c r="A1678">
        <v>1676.9999999999477</v>
      </c>
      <c r="B1678">
        <v>0.6593</v>
      </c>
      <c r="C1678">
        <v>0.70569999999999999</v>
      </c>
      <c r="D1678">
        <v>0.71679999999999999</v>
      </c>
      <c r="E1678">
        <v>0.94240000000000002</v>
      </c>
      <c r="F1678" s="74"/>
      <c r="G1678" s="74"/>
    </row>
    <row r="1679" spans="1:7" x14ac:dyDescent="0.45">
      <c r="A1679">
        <v>1677.9999999999475</v>
      </c>
      <c r="B1679">
        <v>0.6593</v>
      </c>
      <c r="C1679">
        <v>0.70540000000000003</v>
      </c>
      <c r="D1679">
        <v>0.71679999999999999</v>
      </c>
      <c r="E1679">
        <v>0.94199999999999995</v>
      </c>
      <c r="F1679" s="74"/>
      <c r="G1679" s="74"/>
    </row>
    <row r="1680" spans="1:7" x14ac:dyDescent="0.45">
      <c r="A1680">
        <v>1678.9999999999475</v>
      </c>
      <c r="B1680">
        <v>0.6593</v>
      </c>
      <c r="C1680">
        <v>0.70509999999999995</v>
      </c>
      <c r="D1680">
        <v>0.71679999999999999</v>
      </c>
      <c r="E1680">
        <v>0.94169999999999998</v>
      </c>
      <c r="F1680" s="74"/>
      <c r="G1680" s="74"/>
    </row>
    <row r="1681" spans="1:7" x14ac:dyDescent="0.45">
      <c r="A1681">
        <v>1679.9999999999475</v>
      </c>
      <c r="B1681">
        <v>0.6593</v>
      </c>
      <c r="C1681">
        <v>0.70479999999999998</v>
      </c>
      <c r="D1681">
        <v>0.71679999999999999</v>
      </c>
      <c r="E1681">
        <v>0.94130000000000003</v>
      </c>
      <c r="F1681" s="74"/>
      <c r="G1681" s="74"/>
    </row>
    <row r="1682" spans="1:7" x14ac:dyDescent="0.45">
      <c r="A1682">
        <v>1680.9999999999472</v>
      </c>
      <c r="B1682">
        <v>0.65629999999999999</v>
      </c>
      <c r="C1682">
        <v>0.70450000000000002</v>
      </c>
      <c r="D1682">
        <v>0.71340000000000003</v>
      </c>
      <c r="E1682">
        <v>0.94099999999999995</v>
      </c>
      <c r="F1682" s="74"/>
      <c r="G1682" s="74"/>
    </row>
    <row r="1683" spans="1:7" x14ac:dyDescent="0.45">
      <c r="A1683">
        <v>1681.9999999999472</v>
      </c>
      <c r="B1683">
        <v>0.65629999999999999</v>
      </c>
      <c r="C1683">
        <v>0.70420000000000005</v>
      </c>
      <c r="D1683">
        <v>0.71340000000000003</v>
      </c>
      <c r="E1683">
        <v>0.94059999999999999</v>
      </c>
      <c r="F1683" s="74"/>
      <c r="G1683" s="74"/>
    </row>
    <row r="1684" spans="1:7" x14ac:dyDescent="0.45">
      <c r="A1684">
        <v>1682.9999999999472</v>
      </c>
      <c r="B1684">
        <v>0.65629999999999999</v>
      </c>
      <c r="C1684">
        <v>0.70389999999999997</v>
      </c>
      <c r="D1684">
        <v>0.71340000000000003</v>
      </c>
      <c r="E1684">
        <v>0.94030000000000002</v>
      </c>
      <c r="F1684" s="74"/>
      <c r="G1684" s="74"/>
    </row>
    <row r="1685" spans="1:7" x14ac:dyDescent="0.45">
      <c r="A1685">
        <v>1683.9999999999472</v>
      </c>
      <c r="B1685">
        <v>0.65629999999999999</v>
      </c>
      <c r="C1685">
        <v>0.70369999999999999</v>
      </c>
      <c r="D1685">
        <v>0.71340000000000003</v>
      </c>
      <c r="E1685">
        <v>0.94</v>
      </c>
      <c r="F1685" s="74"/>
      <c r="G1685" s="74"/>
    </row>
    <row r="1686" spans="1:7" x14ac:dyDescent="0.45">
      <c r="A1686">
        <v>1684.9999999999472</v>
      </c>
      <c r="B1686">
        <v>0.65629999999999999</v>
      </c>
      <c r="C1686">
        <v>0.70340000000000003</v>
      </c>
      <c r="D1686">
        <v>0.71340000000000003</v>
      </c>
      <c r="E1686">
        <v>0.93959999999999999</v>
      </c>
      <c r="F1686" s="74"/>
      <c r="G1686" s="74"/>
    </row>
    <row r="1687" spans="1:7" x14ac:dyDescent="0.45">
      <c r="A1687">
        <v>1685.999999999947</v>
      </c>
      <c r="B1687">
        <v>0.65629999999999999</v>
      </c>
      <c r="C1687">
        <v>0.70309999999999995</v>
      </c>
      <c r="D1687">
        <v>0.71340000000000003</v>
      </c>
      <c r="E1687">
        <v>0.93930000000000002</v>
      </c>
      <c r="F1687" s="74"/>
      <c r="G1687" s="74"/>
    </row>
    <row r="1688" spans="1:7" x14ac:dyDescent="0.45">
      <c r="A1688">
        <v>1686.999999999947</v>
      </c>
      <c r="B1688">
        <v>0.65629999999999999</v>
      </c>
      <c r="C1688">
        <v>0.70279999999999998</v>
      </c>
      <c r="D1688">
        <v>0.71340000000000003</v>
      </c>
      <c r="E1688">
        <v>0.93899999999999995</v>
      </c>
      <c r="F1688" s="74"/>
      <c r="G1688" s="74"/>
    </row>
    <row r="1689" spans="1:7" x14ac:dyDescent="0.45">
      <c r="A1689">
        <v>1687.999999999947</v>
      </c>
      <c r="B1689">
        <v>0.65629999999999999</v>
      </c>
      <c r="C1689">
        <v>0.70250000000000001</v>
      </c>
      <c r="D1689">
        <v>0.71340000000000003</v>
      </c>
      <c r="E1689">
        <v>0.93859999999999999</v>
      </c>
      <c r="F1689" s="74"/>
      <c r="G1689" s="74"/>
    </row>
    <row r="1690" spans="1:7" x14ac:dyDescent="0.45">
      <c r="A1690">
        <v>1688.9999999999468</v>
      </c>
      <c r="B1690">
        <v>0.65629999999999999</v>
      </c>
      <c r="C1690">
        <v>0.70220000000000005</v>
      </c>
      <c r="D1690">
        <v>0.71340000000000003</v>
      </c>
      <c r="E1690">
        <v>0.93830000000000002</v>
      </c>
      <c r="F1690" s="74"/>
      <c r="G1690" s="74"/>
    </row>
    <row r="1691" spans="1:7" x14ac:dyDescent="0.45">
      <c r="A1691">
        <v>1689.9999999999468</v>
      </c>
      <c r="B1691">
        <v>0.65629999999999999</v>
      </c>
      <c r="C1691">
        <v>0.70199999999999996</v>
      </c>
      <c r="D1691">
        <v>0.71340000000000003</v>
      </c>
      <c r="E1691">
        <v>0.93789999999999996</v>
      </c>
      <c r="F1691" s="74"/>
      <c r="G1691" s="74"/>
    </row>
    <row r="1692" spans="1:7" x14ac:dyDescent="0.45">
      <c r="A1692">
        <v>1690.9999999999468</v>
      </c>
      <c r="B1692">
        <v>0.65329999999999999</v>
      </c>
      <c r="C1692">
        <v>0.70169999999999999</v>
      </c>
      <c r="D1692">
        <v>0.7107</v>
      </c>
      <c r="E1692">
        <v>0.93759999999999999</v>
      </c>
      <c r="F1692" s="74"/>
      <c r="G1692" s="74"/>
    </row>
    <row r="1693" spans="1:7" x14ac:dyDescent="0.45">
      <c r="A1693">
        <v>1691.9999999999468</v>
      </c>
      <c r="B1693">
        <v>0.65329999999999999</v>
      </c>
      <c r="C1693">
        <v>0.70140000000000002</v>
      </c>
      <c r="D1693">
        <v>0.7107</v>
      </c>
      <c r="E1693">
        <v>0.93730000000000002</v>
      </c>
      <c r="F1693" s="74"/>
      <c r="G1693" s="74"/>
    </row>
    <row r="1694" spans="1:7" x14ac:dyDescent="0.45">
      <c r="A1694">
        <v>1692.9999999999468</v>
      </c>
      <c r="B1694">
        <v>0.65329999999999999</v>
      </c>
      <c r="C1694">
        <v>0.70109999999999995</v>
      </c>
      <c r="D1694">
        <v>0.7107</v>
      </c>
      <c r="E1694">
        <v>0.93689999999999996</v>
      </c>
      <c r="F1694" s="74"/>
      <c r="G1694" s="74"/>
    </row>
    <row r="1695" spans="1:7" x14ac:dyDescent="0.45">
      <c r="A1695">
        <v>1693.9999999999466</v>
      </c>
      <c r="B1695">
        <v>0.65329999999999999</v>
      </c>
      <c r="C1695">
        <v>0.70089999999999997</v>
      </c>
      <c r="D1695">
        <v>0.7107</v>
      </c>
      <c r="E1695">
        <v>0.93659999999999999</v>
      </c>
      <c r="F1695" s="74"/>
      <c r="G1695" s="74"/>
    </row>
    <row r="1696" spans="1:7" x14ac:dyDescent="0.45">
      <c r="A1696">
        <v>1694.9999999999466</v>
      </c>
      <c r="B1696">
        <v>0.65329999999999999</v>
      </c>
      <c r="C1696">
        <v>0.7006</v>
      </c>
      <c r="D1696">
        <v>0.7107</v>
      </c>
      <c r="E1696">
        <v>0.93630000000000002</v>
      </c>
      <c r="F1696" s="74"/>
      <c r="G1696" s="74"/>
    </row>
    <row r="1697" spans="1:7" x14ac:dyDescent="0.45">
      <c r="A1697">
        <v>1695.9999999999466</v>
      </c>
      <c r="B1697">
        <v>0.65329999999999999</v>
      </c>
      <c r="C1697">
        <v>0.70030000000000003</v>
      </c>
      <c r="D1697">
        <v>0.7107</v>
      </c>
      <c r="E1697">
        <v>0.93589999999999995</v>
      </c>
      <c r="F1697" s="74"/>
      <c r="G1697" s="74"/>
    </row>
    <row r="1698" spans="1:7" x14ac:dyDescent="0.45">
      <c r="A1698">
        <v>1696.9999999999463</v>
      </c>
      <c r="B1698">
        <v>0.65329999999999999</v>
      </c>
      <c r="C1698">
        <v>0.7</v>
      </c>
      <c r="D1698">
        <v>0.7107</v>
      </c>
      <c r="E1698">
        <v>0.93559999999999999</v>
      </c>
      <c r="F1698" s="74"/>
      <c r="G1698" s="74"/>
    </row>
    <row r="1699" spans="1:7" x14ac:dyDescent="0.45">
      <c r="A1699">
        <v>1697.9999999999463</v>
      </c>
      <c r="B1699">
        <v>0.65329999999999999</v>
      </c>
      <c r="C1699">
        <v>0.69969999999999999</v>
      </c>
      <c r="D1699">
        <v>0.7107</v>
      </c>
      <c r="E1699">
        <v>0.93530000000000002</v>
      </c>
      <c r="F1699" s="74"/>
      <c r="G1699" s="74"/>
    </row>
    <row r="1700" spans="1:7" x14ac:dyDescent="0.45">
      <c r="A1700">
        <v>1698.9999999999463</v>
      </c>
      <c r="B1700">
        <v>0.65329999999999999</v>
      </c>
      <c r="C1700">
        <v>0.69950000000000001</v>
      </c>
      <c r="D1700">
        <v>0.7107</v>
      </c>
      <c r="E1700">
        <v>0.93500000000000005</v>
      </c>
      <c r="F1700" s="74"/>
      <c r="G1700" s="74"/>
    </row>
    <row r="1701" spans="1:7" x14ac:dyDescent="0.45">
      <c r="A1701">
        <v>1699.9999999999463</v>
      </c>
      <c r="B1701">
        <v>0.65329999999999999</v>
      </c>
      <c r="C1701">
        <v>0.69920000000000004</v>
      </c>
      <c r="D1701">
        <v>0.7107</v>
      </c>
      <c r="E1701">
        <v>0.93459999999999999</v>
      </c>
      <c r="F1701" s="74"/>
      <c r="G1701" s="74"/>
    </row>
    <row r="1702" spans="1:7" x14ac:dyDescent="0.45">
      <c r="A1702">
        <v>1700.9999999999463</v>
      </c>
      <c r="B1702">
        <v>0.65039999999999998</v>
      </c>
      <c r="C1702">
        <v>0.69889999999999997</v>
      </c>
      <c r="D1702">
        <v>0.70740000000000003</v>
      </c>
      <c r="E1702">
        <v>0.93430000000000002</v>
      </c>
      <c r="F1702" s="74"/>
      <c r="G1702" s="74"/>
    </row>
    <row r="1703" spans="1:7" x14ac:dyDescent="0.45">
      <c r="A1703">
        <v>1701.9999999999461</v>
      </c>
      <c r="B1703">
        <v>0.65039999999999998</v>
      </c>
      <c r="C1703">
        <v>0.6986</v>
      </c>
      <c r="D1703">
        <v>0.70740000000000003</v>
      </c>
      <c r="E1703">
        <v>0.93400000000000005</v>
      </c>
      <c r="F1703" s="74"/>
      <c r="G1703" s="74"/>
    </row>
    <row r="1704" spans="1:7" x14ac:dyDescent="0.45">
      <c r="A1704">
        <v>1702.9999999999461</v>
      </c>
      <c r="B1704">
        <v>0.65039999999999998</v>
      </c>
      <c r="C1704">
        <v>0.69840000000000002</v>
      </c>
      <c r="D1704">
        <v>0.70740000000000003</v>
      </c>
      <c r="E1704">
        <v>0.93359999999999999</v>
      </c>
      <c r="F1704" s="74"/>
      <c r="G1704" s="74"/>
    </row>
    <row r="1705" spans="1:7" x14ac:dyDescent="0.45">
      <c r="A1705">
        <v>1703.9999999999461</v>
      </c>
      <c r="B1705">
        <v>0.65039999999999998</v>
      </c>
      <c r="C1705">
        <v>0.69810000000000005</v>
      </c>
      <c r="D1705">
        <v>0.70740000000000003</v>
      </c>
      <c r="E1705">
        <v>0.93330000000000002</v>
      </c>
      <c r="F1705" s="74"/>
      <c r="G1705" s="74"/>
    </row>
    <row r="1706" spans="1:7" x14ac:dyDescent="0.45">
      <c r="A1706">
        <v>1704.9999999999459</v>
      </c>
      <c r="B1706">
        <v>0.65039999999999998</v>
      </c>
      <c r="C1706">
        <v>0.69779999999999998</v>
      </c>
      <c r="D1706">
        <v>0.70740000000000003</v>
      </c>
      <c r="E1706">
        <v>0.93300000000000005</v>
      </c>
      <c r="F1706" s="74"/>
      <c r="G1706" s="74"/>
    </row>
    <row r="1707" spans="1:7" x14ac:dyDescent="0.45">
      <c r="A1707">
        <v>1705.9999999999459</v>
      </c>
      <c r="B1707">
        <v>0.65039999999999998</v>
      </c>
      <c r="C1707">
        <v>0.6976</v>
      </c>
      <c r="D1707">
        <v>0.70740000000000003</v>
      </c>
      <c r="E1707">
        <v>0.93269999999999997</v>
      </c>
      <c r="F1707" s="74"/>
      <c r="G1707" s="74"/>
    </row>
    <row r="1708" spans="1:7" x14ac:dyDescent="0.45">
      <c r="A1708">
        <v>1706.9999999999459</v>
      </c>
      <c r="B1708">
        <v>0.65039999999999998</v>
      </c>
      <c r="C1708">
        <v>0.69730000000000003</v>
      </c>
      <c r="D1708">
        <v>0.70740000000000003</v>
      </c>
      <c r="E1708">
        <v>0.93230000000000002</v>
      </c>
      <c r="F1708" s="74"/>
      <c r="G1708" s="74"/>
    </row>
    <row r="1709" spans="1:7" x14ac:dyDescent="0.45">
      <c r="A1709">
        <v>1707.9999999999459</v>
      </c>
      <c r="B1709">
        <v>0.65039999999999998</v>
      </c>
      <c r="C1709">
        <v>0.69699999999999995</v>
      </c>
      <c r="D1709">
        <v>0.70740000000000003</v>
      </c>
      <c r="E1709">
        <v>0.93200000000000005</v>
      </c>
      <c r="F1709" s="74"/>
      <c r="G1709" s="74"/>
    </row>
    <row r="1710" spans="1:7" x14ac:dyDescent="0.45">
      <c r="A1710">
        <v>1708.9999999999459</v>
      </c>
      <c r="B1710">
        <v>0.65039999999999998</v>
      </c>
      <c r="C1710">
        <v>0.69669999999999999</v>
      </c>
      <c r="D1710">
        <v>0.70740000000000003</v>
      </c>
      <c r="E1710">
        <v>0.93169999999999997</v>
      </c>
      <c r="F1710" s="74"/>
      <c r="G1710" s="74"/>
    </row>
    <row r="1711" spans="1:7" x14ac:dyDescent="0.45">
      <c r="A1711">
        <v>1709.9999999999457</v>
      </c>
      <c r="B1711">
        <v>0.65039999999999998</v>
      </c>
      <c r="C1711">
        <v>0.69650000000000001</v>
      </c>
      <c r="D1711">
        <v>0.70740000000000003</v>
      </c>
      <c r="E1711">
        <v>0.93140000000000001</v>
      </c>
      <c r="F1711" s="74"/>
      <c r="G1711" s="74"/>
    </row>
    <row r="1712" spans="1:7" x14ac:dyDescent="0.45">
      <c r="A1712">
        <v>1710.9999999999457</v>
      </c>
      <c r="B1712">
        <v>0.64749999999999996</v>
      </c>
      <c r="C1712">
        <v>0.69620000000000004</v>
      </c>
      <c r="D1712">
        <v>0.70399999999999996</v>
      </c>
      <c r="E1712">
        <v>0.93110000000000004</v>
      </c>
      <c r="F1712" s="74"/>
      <c r="G1712" s="74"/>
    </row>
    <row r="1713" spans="1:7" x14ac:dyDescent="0.45">
      <c r="A1713">
        <v>1711.9999999999457</v>
      </c>
      <c r="B1713">
        <v>0.64749999999999996</v>
      </c>
      <c r="C1713">
        <v>0.69589999999999996</v>
      </c>
      <c r="D1713">
        <v>0.70399999999999996</v>
      </c>
      <c r="E1713">
        <v>0.93069999999999997</v>
      </c>
      <c r="F1713" s="74"/>
      <c r="G1713" s="74"/>
    </row>
    <row r="1714" spans="1:7" x14ac:dyDescent="0.45">
      <c r="A1714">
        <v>1712.9999999999454</v>
      </c>
      <c r="B1714">
        <v>0.64749999999999996</v>
      </c>
      <c r="C1714">
        <v>0.69569999999999999</v>
      </c>
      <c r="D1714">
        <v>0.70399999999999996</v>
      </c>
      <c r="E1714">
        <v>0.9304</v>
      </c>
      <c r="F1714" s="74"/>
      <c r="G1714" s="74"/>
    </row>
    <row r="1715" spans="1:7" x14ac:dyDescent="0.45">
      <c r="A1715">
        <v>1713.9999999999454</v>
      </c>
      <c r="B1715">
        <v>0.64749999999999996</v>
      </c>
      <c r="C1715">
        <v>0.69540000000000002</v>
      </c>
      <c r="D1715">
        <v>0.70399999999999996</v>
      </c>
      <c r="E1715">
        <v>0.93010000000000004</v>
      </c>
      <c r="F1715" s="74"/>
      <c r="G1715" s="74"/>
    </row>
    <row r="1716" spans="1:7" x14ac:dyDescent="0.45">
      <c r="A1716">
        <v>1714.9999999999454</v>
      </c>
      <c r="B1716">
        <v>0.64749999999999996</v>
      </c>
      <c r="C1716">
        <v>0.69510000000000005</v>
      </c>
      <c r="D1716">
        <v>0.70399999999999996</v>
      </c>
      <c r="E1716">
        <v>0.92979999999999996</v>
      </c>
      <c r="F1716" s="74"/>
      <c r="G1716" s="74"/>
    </row>
    <row r="1717" spans="1:7" x14ac:dyDescent="0.45">
      <c r="A1717">
        <v>1715.9999999999454</v>
      </c>
      <c r="B1717">
        <v>0.64749999999999996</v>
      </c>
      <c r="C1717">
        <v>0.69489999999999996</v>
      </c>
      <c r="D1717">
        <v>0.70399999999999996</v>
      </c>
      <c r="E1717">
        <v>0.92949999999999999</v>
      </c>
      <c r="F1717" s="74"/>
      <c r="G1717" s="74"/>
    </row>
    <row r="1718" spans="1:7" x14ac:dyDescent="0.45">
      <c r="A1718">
        <v>1716.9999999999454</v>
      </c>
      <c r="B1718">
        <v>0.64749999999999996</v>
      </c>
      <c r="C1718">
        <v>0.6946</v>
      </c>
      <c r="D1718">
        <v>0.70399999999999996</v>
      </c>
      <c r="E1718">
        <v>0.92910000000000004</v>
      </c>
      <c r="F1718" s="74"/>
      <c r="G1718" s="74"/>
    </row>
    <row r="1719" spans="1:7" x14ac:dyDescent="0.45">
      <c r="A1719">
        <v>1717.9999999999452</v>
      </c>
      <c r="B1719">
        <v>0.64749999999999996</v>
      </c>
      <c r="C1719">
        <v>0.69430000000000003</v>
      </c>
      <c r="D1719">
        <v>0.70399999999999996</v>
      </c>
      <c r="E1719">
        <v>0.92879999999999996</v>
      </c>
      <c r="F1719" s="74"/>
      <c r="G1719" s="74"/>
    </row>
    <row r="1720" spans="1:7" x14ac:dyDescent="0.45">
      <c r="A1720">
        <v>1718.9999999999452</v>
      </c>
      <c r="B1720">
        <v>0.64749999999999996</v>
      </c>
      <c r="C1720">
        <v>0.69410000000000005</v>
      </c>
      <c r="D1720">
        <v>0.70399999999999996</v>
      </c>
      <c r="E1720">
        <v>0.92849999999999999</v>
      </c>
      <c r="F1720" s="74"/>
      <c r="G1720" s="74"/>
    </row>
    <row r="1721" spans="1:7" x14ac:dyDescent="0.45">
      <c r="A1721">
        <v>1719.9999999999452</v>
      </c>
      <c r="B1721">
        <v>0.64749999999999996</v>
      </c>
      <c r="C1721">
        <v>0.69379999999999997</v>
      </c>
      <c r="D1721">
        <v>0.70399999999999996</v>
      </c>
      <c r="E1721">
        <v>0.92820000000000003</v>
      </c>
      <c r="F1721" s="74"/>
      <c r="G1721" s="74"/>
    </row>
    <row r="1722" spans="1:7" x14ac:dyDescent="0.45">
      <c r="A1722">
        <v>1720.999999999945</v>
      </c>
      <c r="B1722">
        <v>0.64470000000000005</v>
      </c>
      <c r="C1722">
        <v>0.69350000000000001</v>
      </c>
      <c r="D1722">
        <v>0.70140000000000002</v>
      </c>
      <c r="E1722">
        <v>0.92789999999999995</v>
      </c>
      <c r="F1722" s="74"/>
      <c r="G1722" s="74"/>
    </row>
    <row r="1723" spans="1:7" x14ac:dyDescent="0.45">
      <c r="A1723">
        <v>1721.999999999945</v>
      </c>
      <c r="B1723">
        <v>0.64470000000000005</v>
      </c>
      <c r="C1723">
        <v>0.69330000000000003</v>
      </c>
      <c r="D1723">
        <v>0.70140000000000002</v>
      </c>
      <c r="E1723">
        <v>0.92759999999999998</v>
      </c>
      <c r="F1723" s="74"/>
      <c r="G1723" s="74"/>
    </row>
    <row r="1724" spans="1:7" x14ac:dyDescent="0.45">
      <c r="A1724">
        <v>1722.999999999945</v>
      </c>
      <c r="B1724">
        <v>0.64470000000000005</v>
      </c>
      <c r="C1724">
        <v>0.69299999999999995</v>
      </c>
      <c r="D1724">
        <v>0.70140000000000002</v>
      </c>
      <c r="E1724">
        <v>0.92730000000000001</v>
      </c>
      <c r="F1724" s="74"/>
      <c r="G1724" s="74"/>
    </row>
    <row r="1725" spans="1:7" x14ac:dyDescent="0.45">
      <c r="A1725">
        <v>1723.999999999945</v>
      </c>
      <c r="B1725">
        <v>0.64470000000000005</v>
      </c>
      <c r="C1725">
        <v>0.69269999999999998</v>
      </c>
      <c r="D1725">
        <v>0.70140000000000002</v>
      </c>
      <c r="E1725">
        <v>0.92689999999999995</v>
      </c>
      <c r="F1725" s="74"/>
      <c r="G1725" s="74"/>
    </row>
    <row r="1726" spans="1:7" x14ac:dyDescent="0.45">
      <c r="A1726">
        <v>1724.999999999945</v>
      </c>
      <c r="B1726">
        <v>0.64470000000000005</v>
      </c>
      <c r="C1726">
        <v>0.6925</v>
      </c>
      <c r="D1726">
        <v>0.70140000000000002</v>
      </c>
      <c r="E1726">
        <v>0.92659999999999998</v>
      </c>
      <c r="F1726" s="74"/>
      <c r="G1726" s="74"/>
    </row>
    <row r="1727" spans="1:7" x14ac:dyDescent="0.45">
      <c r="A1727">
        <v>1725.9999999999447</v>
      </c>
      <c r="B1727">
        <v>0.64470000000000005</v>
      </c>
      <c r="C1727">
        <v>0.69220000000000004</v>
      </c>
      <c r="D1727">
        <v>0.70140000000000002</v>
      </c>
      <c r="E1727">
        <v>0.92630000000000001</v>
      </c>
      <c r="F1727" s="74"/>
      <c r="G1727" s="74"/>
    </row>
    <row r="1728" spans="1:7" x14ac:dyDescent="0.45">
      <c r="A1728">
        <v>1726.9999999999447</v>
      </c>
      <c r="B1728">
        <v>0.64470000000000005</v>
      </c>
      <c r="C1728">
        <v>0.69199999999999995</v>
      </c>
      <c r="D1728">
        <v>0.70140000000000002</v>
      </c>
      <c r="E1728">
        <v>0.92600000000000005</v>
      </c>
      <c r="F1728" s="74"/>
      <c r="G1728" s="74"/>
    </row>
    <row r="1729" spans="1:7" x14ac:dyDescent="0.45">
      <c r="A1729">
        <v>1727.9999999999447</v>
      </c>
      <c r="B1729">
        <v>0.64470000000000005</v>
      </c>
      <c r="C1729">
        <v>0.69169999999999998</v>
      </c>
      <c r="D1729">
        <v>0.70140000000000002</v>
      </c>
      <c r="E1729">
        <v>0.92569999999999997</v>
      </c>
      <c r="F1729" s="74"/>
      <c r="G1729" s="74"/>
    </row>
    <row r="1730" spans="1:7" x14ac:dyDescent="0.45">
      <c r="A1730">
        <v>1728.9999999999445</v>
      </c>
      <c r="B1730">
        <v>0.64470000000000005</v>
      </c>
      <c r="C1730">
        <v>0.69140000000000001</v>
      </c>
      <c r="D1730">
        <v>0.70140000000000002</v>
      </c>
      <c r="E1730">
        <v>0.9254</v>
      </c>
      <c r="F1730" s="74"/>
      <c r="G1730" s="74"/>
    </row>
    <row r="1731" spans="1:7" x14ac:dyDescent="0.45">
      <c r="A1731">
        <v>1729.9999999999445</v>
      </c>
      <c r="B1731">
        <v>0.64470000000000005</v>
      </c>
      <c r="C1731">
        <v>0.69120000000000004</v>
      </c>
      <c r="D1731">
        <v>0.70140000000000002</v>
      </c>
      <c r="E1731">
        <v>0.92510000000000003</v>
      </c>
      <c r="F1731" s="74"/>
      <c r="G1731" s="74"/>
    </row>
    <row r="1732" spans="1:7" x14ac:dyDescent="0.45">
      <c r="A1732">
        <v>1730.9999999999445</v>
      </c>
      <c r="B1732">
        <v>0.64200000000000002</v>
      </c>
      <c r="C1732">
        <v>0.69089999999999996</v>
      </c>
      <c r="D1732">
        <v>0.69810000000000005</v>
      </c>
      <c r="E1732">
        <v>0.92479999999999996</v>
      </c>
      <c r="F1732" s="74"/>
      <c r="G1732" s="74"/>
    </row>
    <row r="1733" spans="1:7" x14ac:dyDescent="0.45">
      <c r="A1733">
        <v>1731.9999999999445</v>
      </c>
      <c r="B1733">
        <v>0.64200000000000002</v>
      </c>
      <c r="C1733">
        <v>0.69069999999999998</v>
      </c>
      <c r="D1733">
        <v>0.69810000000000005</v>
      </c>
      <c r="E1733">
        <v>0.92449999999999999</v>
      </c>
      <c r="F1733" s="74"/>
      <c r="G1733" s="74"/>
    </row>
    <row r="1734" spans="1:7" x14ac:dyDescent="0.45">
      <c r="A1734">
        <v>1732.9999999999445</v>
      </c>
      <c r="B1734">
        <v>0.64200000000000002</v>
      </c>
      <c r="C1734">
        <v>0.69040000000000001</v>
      </c>
      <c r="D1734">
        <v>0.69810000000000005</v>
      </c>
      <c r="E1734">
        <v>0.92410000000000003</v>
      </c>
      <c r="F1734" s="74"/>
      <c r="G1734" s="74"/>
    </row>
    <row r="1735" spans="1:7" x14ac:dyDescent="0.45">
      <c r="A1735">
        <v>1733.9999999999443</v>
      </c>
      <c r="B1735">
        <v>0.64200000000000002</v>
      </c>
      <c r="C1735">
        <v>0.69010000000000005</v>
      </c>
      <c r="D1735">
        <v>0.69810000000000005</v>
      </c>
      <c r="E1735">
        <v>0.92379999999999995</v>
      </c>
      <c r="F1735" s="74"/>
      <c r="G1735" s="74"/>
    </row>
    <row r="1736" spans="1:7" x14ac:dyDescent="0.45">
      <c r="A1736">
        <v>1734.9999999999443</v>
      </c>
      <c r="B1736">
        <v>0.64200000000000002</v>
      </c>
      <c r="C1736">
        <v>0.68989999999999996</v>
      </c>
      <c r="D1736">
        <v>0.69810000000000005</v>
      </c>
      <c r="E1736">
        <v>0.92349999999999999</v>
      </c>
      <c r="F1736" s="74"/>
      <c r="G1736" s="74"/>
    </row>
    <row r="1737" spans="1:7" x14ac:dyDescent="0.45">
      <c r="A1737">
        <v>1735.9999999999443</v>
      </c>
      <c r="B1737">
        <v>0.64200000000000002</v>
      </c>
      <c r="C1737">
        <v>0.68959999999999999</v>
      </c>
      <c r="D1737">
        <v>0.69810000000000005</v>
      </c>
      <c r="E1737">
        <v>0.92320000000000002</v>
      </c>
      <c r="F1737" s="74"/>
      <c r="G1737" s="74"/>
    </row>
    <row r="1738" spans="1:7" x14ac:dyDescent="0.45">
      <c r="A1738">
        <v>1736.9999999999441</v>
      </c>
      <c r="B1738">
        <v>0.64200000000000002</v>
      </c>
      <c r="C1738">
        <v>0.68940000000000001</v>
      </c>
      <c r="D1738">
        <v>0.69810000000000005</v>
      </c>
      <c r="E1738">
        <v>0.92290000000000005</v>
      </c>
      <c r="F1738" s="74"/>
      <c r="G1738" s="74"/>
    </row>
    <row r="1739" spans="1:7" x14ac:dyDescent="0.45">
      <c r="A1739">
        <v>1737.9999999999441</v>
      </c>
      <c r="B1739">
        <v>0.64200000000000002</v>
      </c>
      <c r="C1739">
        <v>0.68910000000000005</v>
      </c>
      <c r="D1739">
        <v>0.69810000000000005</v>
      </c>
      <c r="E1739">
        <v>0.92259999999999998</v>
      </c>
      <c r="F1739" s="74"/>
      <c r="G1739" s="74"/>
    </row>
    <row r="1740" spans="1:7" x14ac:dyDescent="0.45">
      <c r="A1740">
        <v>1738.9999999999441</v>
      </c>
      <c r="B1740">
        <v>0.64200000000000002</v>
      </c>
      <c r="C1740">
        <v>0.68889999999999996</v>
      </c>
      <c r="D1740">
        <v>0.69810000000000005</v>
      </c>
      <c r="E1740">
        <v>0.92230000000000001</v>
      </c>
      <c r="F1740" s="74"/>
      <c r="G1740" s="74"/>
    </row>
    <row r="1741" spans="1:7" x14ac:dyDescent="0.45">
      <c r="A1741">
        <v>1739.9999999999441</v>
      </c>
      <c r="B1741">
        <v>0.64200000000000002</v>
      </c>
      <c r="C1741">
        <v>0.68859999999999999</v>
      </c>
      <c r="D1741">
        <v>0.69810000000000005</v>
      </c>
      <c r="E1741">
        <v>0.92200000000000004</v>
      </c>
      <c r="F1741" s="74"/>
      <c r="G1741" s="74"/>
    </row>
    <row r="1742" spans="1:7" x14ac:dyDescent="0.45">
      <c r="A1742">
        <v>1740.9999999999441</v>
      </c>
      <c r="B1742">
        <v>0.63919999999999999</v>
      </c>
      <c r="C1742">
        <v>0.68840000000000001</v>
      </c>
      <c r="D1742">
        <v>0.6956</v>
      </c>
      <c r="E1742">
        <v>0.92169999999999996</v>
      </c>
      <c r="F1742" s="74"/>
      <c r="G1742" s="74"/>
    </row>
    <row r="1743" spans="1:7" x14ac:dyDescent="0.45">
      <c r="A1743">
        <v>1741.9999999999438</v>
      </c>
      <c r="B1743">
        <v>0.63919999999999999</v>
      </c>
      <c r="C1743">
        <v>0.68810000000000004</v>
      </c>
      <c r="D1743">
        <v>0.6956</v>
      </c>
      <c r="E1743">
        <v>0.9214</v>
      </c>
      <c r="F1743" s="74"/>
      <c r="G1743" s="74"/>
    </row>
    <row r="1744" spans="1:7" x14ac:dyDescent="0.45">
      <c r="A1744">
        <v>1742.9999999999438</v>
      </c>
      <c r="B1744">
        <v>0.63919999999999999</v>
      </c>
      <c r="C1744">
        <v>0.68779999999999997</v>
      </c>
      <c r="D1744">
        <v>0.6956</v>
      </c>
      <c r="E1744">
        <v>0.92110000000000003</v>
      </c>
      <c r="F1744" s="74"/>
      <c r="G1744" s="74"/>
    </row>
    <row r="1745" spans="1:7" x14ac:dyDescent="0.45">
      <c r="A1745">
        <v>1743.9999999999438</v>
      </c>
      <c r="B1745">
        <v>0.63919999999999999</v>
      </c>
      <c r="C1745">
        <v>0.68759999999999999</v>
      </c>
      <c r="D1745">
        <v>0.6956</v>
      </c>
      <c r="E1745">
        <v>0.92079999999999995</v>
      </c>
      <c r="F1745" s="74"/>
      <c r="G1745" s="74"/>
    </row>
    <row r="1746" spans="1:7" x14ac:dyDescent="0.45">
      <c r="A1746">
        <v>1744.9999999999436</v>
      </c>
      <c r="B1746">
        <v>0.63919999999999999</v>
      </c>
      <c r="C1746">
        <v>0.68730000000000002</v>
      </c>
      <c r="D1746">
        <v>0.6956</v>
      </c>
      <c r="E1746">
        <v>0.92049999999999998</v>
      </c>
      <c r="F1746" s="74"/>
      <c r="G1746" s="74"/>
    </row>
    <row r="1747" spans="1:7" x14ac:dyDescent="0.45">
      <c r="A1747">
        <v>1745.9999999999436</v>
      </c>
      <c r="B1747">
        <v>0.63919999999999999</v>
      </c>
      <c r="C1747">
        <v>0.68710000000000004</v>
      </c>
      <c r="D1747">
        <v>0.6956</v>
      </c>
      <c r="E1747">
        <v>0.92020000000000002</v>
      </c>
      <c r="F1747" s="74"/>
      <c r="G1747" s="74"/>
    </row>
    <row r="1748" spans="1:7" x14ac:dyDescent="0.45">
      <c r="A1748">
        <v>1746.9999999999436</v>
      </c>
      <c r="B1748">
        <v>0.63919999999999999</v>
      </c>
      <c r="C1748">
        <v>0.68679999999999997</v>
      </c>
      <c r="D1748">
        <v>0.6956</v>
      </c>
      <c r="E1748">
        <v>0.91990000000000005</v>
      </c>
      <c r="F1748" s="74"/>
      <c r="G1748" s="74"/>
    </row>
    <row r="1749" spans="1:7" x14ac:dyDescent="0.45">
      <c r="A1749">
        <v>1747.9999999999436</v>
      </c>
      <c r="B1749">
        <v>0.63919999999999999</v>
      </c>
      <c r="C1749">
        <v>0.68659999999999999</v>
      </c>
      <c r="D1749">
        <v>0.6956</v>
      </c>
      <c r="E1749">
        <v>0.91959999999999997</v>
      </c>
      <c r="F1749" s="74"/>
      <c r="G1749" s="74"/>
    </row>
    <row r="1750" spans="1:7" x14ac:dyDescent="0.45">
      <c r="A1750">
        <v>1748.9999999999436</v>
      </c>
      <c r="B1750">
        <v>0.63919999999999999</v>
      </c>
      <c r="C1750">
        <v>0.68630000000000002</v>
      </c>
      <c r="D1750">
        <v>0.6956</v>
      </c>
      <c r="E1750">
        <v>0.91930000000000001</v>
      </c>
      <c r="F1750" s="74"/>
      <c r="G1750" s="74"/>
    </row>
    <row r="1751" spans="1:7" x14ac:dyDescent="0.45">
      <c r="A1751">
        <v>1749.9999999999434</v>
      </c>
      <c r="B1751">
        <v>0.63919999999999999</v>
      </c>
      <c r="C1751">
        <v>0.68610000000000004</v>
      </c>
      <c r="D1751">
        <v>0.6956</v>
      </c>
      <c r="E1751">
        <v>0.91900000000000004</v>
      </c>
      <c r="F1751" s="74"/>
      <c r="G1751" s="74"/>
    </row>
    <row r="1752" spans="1:7" x14ac:dyDescent="0.45">
      <c r="A1752">
        <v>1750.9999999999434</v>
      </c>
      <c r="B1752">
        <v>0.63649999999999995</v>
      </c>
      <c r="C1752">
        <v>0.68579999999999997</v>
      </c>
      <c r="D1752">
        <v>0.69230000000000003</v>
      </c>
      <c r="E1752">
        <v>0.91869999999999996</v>
      </c>
      <c r="F1752" s="74"/>
      <c r="G1752" s="74"/>
    </row>
    <row r="1753" spans="1:7" x14ac:dyDescent="0.45">
      <c r="A1753">
        <v>1751.9999999999434</v>
      </c>
      <c r="B1753">
        <v>0.63649999999999995</v>
      </c>
      <c r="C1753">
        <v>0.68559999999999999</v>
      </c>
      <c r="D1753">
        <v>0.69230000000000003</v>
      </c>
      <c r="E1753">
        <v>0.91839999999999999</v>
      </c>
      <c r="F1753" s="74"/>
      <c r="G1753" s="74"/>
    </row>
    <row r="1754" spans="1:7" x14ac:dyDescent="0.45">
      <c r="A1754">
        <v>1752.9999999999432</v>
      </c>
      <c r="B1754">
        <v>0.63649999999999995</v>
      </c>
      <c r="C1754">
        <v>0.68530000000000002</v>
      </c>
      <c r="D1754">
        <v>0.69230000000000003</v>
      </c>
      <c r="E1754">
        <v>0.91810000000000003</v>
      </c>
      <c r="F1754" s="74"/>
      <c r="G1754" s="74"/>
    </row>
    <row r="1755" spans="1:7" x14ac:dyDescent="0.45">
      <c r="A1755">
        <v>1753.9999999999432</v>
      </c>
      <c r="B1755">
        <v>0.63649999999999995</v>
      </c>
      <c r="C1755">
        <v>0.68510000000000004</v>
      </c>
      <c r="D1755">
        <v>0.69230000000000003</v>
      </c>
      <c r="E1755">
        <v>0.91779999999999995</v>
      </c>
      <c r="F1755" s="74"/>
      <c r="G1755" s="74"/>
    </row>
    <row r="1756" spans="1:7" x14ac:dyDescent="0.45">
      <c r="A1756">
        <v>1754.9999999999432</v>
      </c>
      <c r="B1756">
        <v>0.63649999999999995</v>
      </c>
      <c r="C1756">
        <v>0.68479999999999996</v>
      </c>
      <c r="D1756">
        <v>0.69230000000000003</v>
      </c>
      <c r="E1756">
        <v>0.91749999999999998</v>
      </c>
      <c r="F1756" s="74"/>
      <c r="G1756" s="74"/>
    </row>
    <row r="1757" spans="1:7" x14ac:dyDescent="0.45">
      <c r="A1757">
        <v>1755.9999999999432</v>
      </c>
      <c r="B1757">
        <v>0.63649999999999995</v>
      </c>
      <c r="C1757">
        <v>0.68459999999999999</v>
      </c>
      <c r="D1757">
        <v>0.69230000000000003</v>
      </c>
      <c r="E1757">
        <v>0.91720000000000002</v>
      </c>
      <c r="F1757" s="74"/>
      <c r="G1757" s="74"/>
    </row>
    <row r="1758" spans="1:7" x14ac:dyDescent="0.45">
      <c r="A1758">
        <v>1756.9999999999432</v>
      </c>
      <c r="B1758">
        <v>0.63649999999999995</v>
      </c>
      <c r="C1758">
        <v>0.68430000000000002</v>
      </c>
      <c r="D1758">
        <v>0.69230000000000003</v>
      </c>
      <c r="E1758">
        <v>0.91700000000000004</v>
      </c>
      <c r="F1758" s="74"/>
      <c r="G1758" s="74"/>
    </row>
    <row r="1759" spans="1:7" x14ac:dyDescent="0.45">
      <c r="A1759">
        <v>1757.9999999999429</v>
      </c>
      <c r="B1759">
        <v>0.63649999999999995</v>
      </c>
      <c r="C1759">
        <v>0.68410000000000004</v>
      </c>
      <c r="D1759">
        <v>0.69230000000000003</v>
      </c>
      <c r="E1759">
        <v>0.91669999999999996</v>
      </c>
      <c r="F1759" s="74"/>
      <c r="G1759" s="74"/>
    </row>
    <row r="1760" spans="1:7" x14ac:dyDescent="0.45">
      <c r="A1760">
        <v>1758.9999999999429</v>
      </c>
      <c r="B1760">
        <v>0.63649999999999995</v>
      </c>
      <c r="C1760">
        <v>0.68379999999999996</v>
      </c>
      <c r="D1760">
        <v>0.69230000000000003</v>
      </c>
      <c r="E1760">
        <v>0.91639999999999999</v>
      </c>
      <c r="F1760" s="74"/>
      <c r="G1760" s="74"/>
    </row>
    <row r="1761" spans="1:7" x14ac:dyDescent="0.45">
      <c r="A1761">
        <v>1759.9999999999429</v>
      </c>
      <c r="B1761">
        <v>0.63649999999999995</v>
      </c>
      <c r="C1761">
        <v>0.68359999999999999</v>
      </c>
      <c r="D1761">
        <v>0.69230000000000003</v>
      </c>
      <c r="E1761">
        <v>0.91610000000000003</v>
      </c>
      <c r="F1761" s="74"/>
      <c r="G1761" s="74"/>
    </row>
    <row r="1762" spans="1:7" x14ac:dyDescent="0.45">
      <c r="A1762">
        <v>1760.9999999999427</v>
      </c>
      <c r="B1762">
        <v>0.63390000000000002</v>
      </c>
      <c r="C1762">
        <v>0.68340000000000001</v>
      </c>
      <c r="D1762">
        <v>0.68979999999999997</v>
      </c>
      <c r="E1762">
        <v>0.91579999999999995</v>
      </c>
      <c r="F1762" s="74"/>
      <c r="G1762" s="74"/>
    </row>
    <row r="1763" spans="1:7" x14ac:dyDescent="0.45">
      <c r="A1763">
        <v>1761.9999999999427</v>
      </c>
      <c r="B1763">
        <v>0.63390000000000002</v>
      </c>
      <c r="C1763">
        <v>0.68310000000000004</v>
      </c>
      <c r="D1763">
        <v>0.68979999999999997</v>
      </c>
      <c r="E1763">
        <v>0.91549999999999998</v>
      </c>
      <c r="F1763" s="74"/>
      <c r="G1763" s="74"/>
    </row>
    <row r="1764" spans="1:7" x14ac:dyDescent="0.45">
      <c r="A1764">
        <v>1762.9999999999427</v>
      </c>
      <c r="B1764">
        <v>0.63390000000000002</v>
      </c>
      <c r="C1764">
        <v>0.68289999999999995</v>
      </c>
      <c r="D1764">
        <v>0.68979999999999997</v>
      </c>
      <c r="E1764">
        <v>0.91520000000000001</v>
      </c>
      <c r="F1764" s="74"/>
      <c r="G1764" s="74"/>
    </row>
    <row r="1765" spans="1:7" x14ac:dyDescent="0.45">
      <c r="A1765">
        <v>1763.9999999999427</v>
      </c>
      <c r="B1765">
        <v>0.63390000000000002</v>
      </c>
      <c r="C1765">
        <v>0.68259999999999998</v>
      </c>
      <c r="D1765">
        <v>0.68979999999999997</v>
      </c>
      <c r="E1765">
        <v>0.91490000000000005</v>
      </c>
      <c r="F1765" s="74"/>
      <c r="G1765" s="74"/>
    </row>
    <row r="1766" spans="1:7" x14ac:dyDescent="0.45">
      <c r="A1766">
        <v>1764.9999999999427</v>
      </c>
      <c r="B1766">
        <v>0.63390000000000002</v>
      </c>
      <c r="C1766">
        <v>0.68240000000000001</v>
      </c>
      <c r="D1766">
        <v>0.68979999999999997</v>
      </c>
      <c r="E1766">
        <v>0.91459999999999997</v>
      </c>
      <c r="F1766" s="74"/>
      <c r="G1766" s="74"/>
    </row>
    <row r="1767" spans="1:7" x14ac:dyDescent="0.45">
      <c r="A1767">
        <v>1765.9999999999425</v>
      </c>
      <c r="B1767">
        <v>0.63390000000000002</v>
      </c>
      <c r="C1767">
        <v>0.68210000000000004</v>
      </c>
      <c r="D1767">
        <v>0.68979999999999997</v>
      </c>
      <c r="E1767">
        <v>0.9143</v>
      </c>
      <c r="F1767" s="74"/>
      <c r="G1767" s="74"/>
    </row>
    <row r="1768" spans="1:7" x14ac:dyDescent="0.45">
      <c r="A1768">
        <v>1766.9999999999425</v>
      </c>
      <c r="B1768">
        <v>0.63390000000000002</v>
      </c>
      <c r="C1768">
        <v>0.68189999999999995</v>
      </c>
      <c r="D1768">
        <v>0.68979999999999997</v>
      </c>
      <c r="E1768">
        <v>0.91410000000000002</v>
      </c>
      <c r="F1768" s="74"/>
      <c r="G1768" s="74"/>
    </row>
    <row r="1769" spans="1:7" x14ac:dyDescent="0.45">
      <c r="A1769">
        <v>1767.9999999999425</v>
      </c>
      <c r="B1769">
        <v>0.63390000000000002</v>
      </c>
      <c r="C1769">
        <v>0.68159999999999998</v>
      </c>
      <c r="D1769">
        <v>0.68979999999999997</v>
      </c>
      <c r="E1769">
        <v>0.91379999999999995</v>
      </c>
      <c r="F1769" s="74"/>
      <c r="G1769" s="74"/>
    </row>
    <row r="1770" spans="1:7" x14ac:dyDescent="0.45">
      <c r="A1770">
        <v>1768.9999999999422</v>
      </c>
      <c r="B1770">
        <v>0.63390000000000002</v>
      </c>
      <c r="C1770">
        <v>0.68140000000000001</v>
      </c>
      <c r="D1770">
        <v>0.68979999999999997</v>
      </c>
      <c r="E1770">
        <v>0.91349999999999998</v>
      </c>
      <c r="F1770" s="74"/>
      <c r="G1770" s="74"/>
    </row>
    <row r="1771" spans="1:7" x14ac:dyDescent="0.45">
      <c r="A1771">
        <v>1769.9999999999422</v>
      </c>
      <c r="B1771">
        <v>0.63390000000000002</v>
      </c>
      <c r="C1771">
        <v>0.68120000000000003</v>
      </c>
      <c r="D1771">
        <v>0.68979999999999997</v>
      </c>
      <c r="E1771">
        <v>0.91320000000000001</v>
      </c>
      <c r="F1771" s="74"/>
      <c r="G1771" s="74"/>
    </row>
    <row r="1772" spans="1:7" x14ac:dyDescent="0.45">
      <c r="A1772">
        <v>1770.9999999999422</v>
      </c>
      <c r="B1772">
        <v>0.63129999999999997</v>
      </c>
      <c r="C1772">
        <v>0.68089999999999995</v>
      </c>
      <c r="D1772">
        <v>0.68659999999999999</v>
      </c>
      <c r="E1772">
        <v>0.91290000000000004</v>
      </c>
      <c r="F1772" s="74"/>
      <c r="G1772" s="74"/>
    </row>
    <row r="1773" spans="1:7" x14ac:dyDescent="0.45">
      <c r="A1773">
        <v>1771.9999999999422</v>
      </c>
      <c r="B1773">
        <v>0.63129999999999997</v>
      </c>
      <c r="C1773">
        <v>0.68069999999999997</v>
      </c>
      <c r="D1773">
        <v>0.68659999999999999</v>
      </c>
      <c r="E1773">
        <v>0.91259999999999997</v>
      </c>
      <c r="F1773" s="74"/>
      <c r="G1773" s="74"/>
    </row>
    <row r="1774" spans="1:7" x14ac:dyDescent="0.45">
      <c r="A1774">
        <v>1772.9999999999422</v>
      </c>
      <c r="B1774">
        <v>0.63129999999999997</v>
      </c>
      <c r="C1774">
        <v>0.6804</v>
      </c>
      <c r="D1774">
        <v>0.68659999999999999</v>
      </c>
      <c r="E1774">
        <v>0.9123</v>
      </c>
      <c r="F1774" s="74"/>
      <c r="G1774" s="74"/>
    </row>
    <row r="1775" spans="1:7" x14ac:dyDescent="0.45">
      <c r="A1775">
        <v>1773.999999999942</v>
      </c>
      <c r="B1775">
        <v>0.63129999999999997</v>
      </c>
      <c r="C1775">
        <v>0.68020000000000003</v>
      </c>
      <c r="D1775">
        <v>0.68659999999999999</v>
      </c>
      <c r="E1775">
        <v>0.91210000000000002</v>
      </c>
      <c r="F1775" s="74"/>
      <c r="G1775" s="74"/>
    </row>
    <row r="1776" spans="1:7" x14ac:dyDescent="0.45">
      <c r="A1776">
        <v>1774.999999999942</v>
      </c>
      <c r="B1776">
        <v>0.63129999999999997</v>
      </c>
      <c r="C1776">
        <v>0.68</v>
      </c>
      <c r="D1776">
        <v>0.68659999999999999</v>
      </c>
      <c r="E1776">
        <v>0.91180000000000005</v>
      </c>
      <c r="F1776" s="74"/>
      <c r="G1776" s="74"/>
    </row>
    <row r="1777" spans="1:7" x14ac:dyDescent="0.45">
      <c r="A1777">
        <v>1775.999999999942</v>
      </c>
      <c r="B1777">
        <v>0.63129999999999997</v>
      </c>
      <c r="C1777">
        <v>0.67969999999999997</v>
      </c>
      <c r="D1777">
        <v>0.68659999999999999</v>
      </c>
      <c r="E1777">
        <v>0.91149999999999998</v>
      </c>
      <c r="F1777" s="74"/>
      <c r="G1777" s="74"/>
    </row>
    <row r="1778" spans="1:7" x14ac:dyDescent="0.45">
      <c r="A1778">
        <v>1776.9999999999418</v>
      </c>
      <c r="B1778">
        <v>0.63129999999999997</v>
      </c>
      <c r="C1778">
        <v>0.67949999999999999</v>
      </c>
      <c r="D1778">
        <v>0.68659999999999999</v>
      </c>
      <c r="E1778">
        <v>0.91120000000000001</v>
      </c>
      <c r="F1778" s="74"/>
      <c r="G1778" s="74"/>
    </row>
    <row r="1779" spans="1:7" x14ac:dyDescent="0.45">
      <c r="A1779">
        <v>1777.9999999999418</v>
      </c>
      <c r="B1779">
        <v>0.63129999999999997</v>
      </c>
      <c r="C1779">
        <v>0.67920000000000003</v>
      </c>
      <c r="D1779">
        <v>0.68659999999999999</v>
      </c>
      <c r="E1779">
        <v>0.91090000000000004</v>
      </c>
      <c r="F1779" s="74"/>
      <c r="G1779" s="74"/>
    </row>
    <row r="1780" spans="1:7" x14ac:dyDescent="0.45">
      <c r="A1780">
        <v>1778.9999999999418</v>
      </c>
      <c r="B1780">
        <v>0.63129999999999997</v>
      </c>
      <c r="C1780">
        <v>0.67900000000000005</v>
      </c>
      <c r="D1780">
        <v>0.68659999999999999</v>
      </c>
      <c r="E1780">
        <v>0.91069999999999995</v>
      </c>
      <c r="F1780" s="74"/>
      <c r="G1780" s="74"/>
    </row>
    <row r="1781" spans="1:7" x14ac:dyDescent="0.45">
      <c r="A1781">
        <v>1779.9999999999418</v>
      </c>
      <c r="B1781">
        <v>0.63129999999999997</v>
      </c>
      <c r="C1781">
        <v>0.67879999999999996</v>
      </c>
      <c r="D1781">
        <v>0.68659999999999999</v>
      </c>
      <c r="E1781">
        <v>0.91039999999999999</v>
      </c>
      <c r="F1781" s="74"/>
      <c r="G1781" s="74"/>
    </row>
    <row r="1782" spans="1:7" x14ac:dyDescent="0.45">
      <c r="A1782">
        <v>1780.9999999999418</v>
      </c>
      <c r="B1782">
        <v>0.62880000000000003</v>
      </c>
      <c r="C1782">
        <v>0.67849999999999999</v>
      </c>
      <c r="D1782">
        <v>0.68110000000000004</v>
      </c>
      <c r="E1782">
        <v>0.91010000000000002</v>
      </c>
      <c r="F1782" s="74"/>
      <c r="G1782" s="74"/>
    </row>
    <row r="1783" spans="1:7" x14ac:dyDescent="0.45">
      <c r="A1783">
        <v>1781.9999999999416</v>
      </c>
      <c r="B1783">
        <v>0.62880000000000003</v>
      </c>
      <c r="C1783">
        <v>0.67830000000000001</v>
      </c>
      <c r="D1783">
        <v>0.68110000000000004</v>
      </c>
      <c r="E1783">
        <v>0.90980000000000005</v>
      </c>
      <c r="F1783" s="74"/>
      <c r="G1783" s="74"/>
    </row>
    <row r="1784" spans="1:7" x14ac:dyDescent="0.45">
      <c r="A1784">
        <v>1782.9999999999416</v>
      </c>
      <c r="B1784">
        <v>0.62880000000000003</v>
      </c>
      <c r="C1784">
        <v>0.67810000000000004</v>
      </c>
      <c r="D1784">
        <v>0.68110000000000004</v>
      </c>
      <c r="E1784">
        <v>0.90949999999999998</v>
      </c>
      <c r="F1784" s="74"/>
      <c r="G1784" s="74"/>
    </row>
    <row r="1785" spans="1:7" x14ac:dyDescent="0.45">
      <c r="A1785">
        <v>1783.9999999999416</v>
      </c>
      <c r="B1785">
        <v>0.62880000000000003</v>
      </c>
      <c r="C1785">
        <v>0.67779999999999996</v>
      </c>
      <c r="D1785">
        <v>0.68110000000000004</v>
      </c>
      <c r="E1785">
        <v>0.9093</v>
      </c>
      <c r="F1785" s="74"/>
      <c r="G1785" s="74"/>
    </row>
    <row r="1786" spans="1:7" x14ac:dyDescent="0.45">
      <c r="A1786">
        <v>1784.9999999999413</v>
      </c>
      <c r="B1786">
        <v>0.62880000000000003</v>
      </c>
      <c r="C1786">
        <v>0.67759999999999998</v>
      </c>
      <c r="D1786">
        <v>0.68110000000000004</v>
      </c>
      <c r="E1786">
        <v>0.90900000000000003</v>
      </c>
      <c r="F1786" s="74"/>
      <c r="G1786" s="74"/>
    </row>
    <row r="1787" spans="1:7" x14ac:dyDescent="0.45">
      <c r="A1787">
        <v>1785.9999999999413</v>
      </c>
      <c r="B1787">
        <v>0.62880000000000003</v>
      </c>
      <c r="C1787">
        <v>0.6774</v>
      </c>
      <c r="D1787">
        <v>0.68110000000000004</v>
      </c>
      <c r="E1787">
        <v>0.90869999999999995</v>
      </c>
      <c r="F1787" s="74"/>
      <c r="G1787" s="74"/>
    </row>
    <row r="1788" spans="1:7" x14ac:dyDescent="0.45">
      <c r="A1788">
        <v>1786.9999999999413</v>
      </c>
      <c r="B1788">
        <v>0.62880000000000003</v>
      </c>
      <c r="C1788">
        <v>0.67710000000000004</v>
      </c>
      <c r="D1788">
        <v>0.68110000000000004</v>
      </c>
      <c r="E1788">
        <v>0.90839999999999999</v>
      </c>
      <c r="F1788" s="74"/>
      <c r="G1788" s="74"/>
    </row>
    <row r="1789" spans="1:7" x14ac:dyDescent="0.45">
      <c r="A1789">
        <v>1787.9999999999413</v>
      </c>
      <c r="B1789">
        <v>0.62880000000000003</v>
      </c>
      <c r="C1789">
        <v>0.67689999999999995</v>
      </c>
      <c r="D1789">
        <v>0.68110000000000004</v>
      </c>
      <c r="E1789">
        <v>0.90820000000000001</v>
      </c>
      <c r="F1789" s="74"/>
      <c r="G1789" s="74"/>
    </row>
    <row r="1790" spans="1:7" x14ac:dyDescent="0.45">
      <c r="A1790">
        <v>1788.9999999999413</v>
      </c>
      <c r="B1790">
        <v>0.62880000000000003</v>
      </c>
      <c r="C1790">
        <v>0.67669999999999997</v>
      </c>
      <c r="D1790">
        <v>0.68110000000000004</v>
      </c>
      <c r="E1790">
        <v>0.90790000000000004</v>
      </c>
      <c r="F1790" s="74"/>
      <c r="G1790" s="74"/>
    </row>
    <row r="1791" spans="1:7" x14ac:dyDescent="0.45">
      <c r="A1791">
        <v>1789.9999999999411</v>
      </c>
      <c r="B1791">
        <v>0.62880000000000003</v>
      </c>
      <c r="C1791">
        <v>0.6764</v>
      </c>
      <c r="D1791">
        <v>0.68110000000000004</v>
      </c>
      <c r="E1791">
        <v>0.90759999999999996</v>
      </c>
      <c r="F1791" s="74"/>
      <c r="G1791" s="74"/>
    </row>
    <row r="1792" spans="1:7" x14ac:dyDescent="0.45">
      <c r="A1792">
        <v>1790.9999999999411</v>
      </c>
      <c r="B1792">
        <v>0.62619999999999998</v>
      </c>
      <c r="C1792">
        <v>0.67620000000000002</v>
      </c>
      <c r="D1792">
        <v>0.68100000000000005</v>
      </c>
      <c r="E1792">
        <v>0.9073</v>
      </c>
      <c r="F1792" s="74"/>
      <c r="G1792" s="74"/>
    </row>
    <row r="1793" spans="1:7" x14ac:dyDescent="0.45">
      <c r="A1793">
        <v>1791.9999999999411</v>
      </c>
      <c r="B1793">
        <v>0.62619999999999998</v>
      </c>
      <c r="C1793">
        <v>0.67600000000000005</v>
      </c>
      <c r="D1793">
        <v>0.68100000000000005</v>
      </c>
      <c r="E1793">
        <v>0.90710000000000002</v>
      </c>
      <c r="F1793" s="74"/>
      <c r="G1793" s="74"/>
    </row>
    <row r="1794" spans="1:7" x14ac:dyDescent="0.45">
      <c r="A1794">
        <v>1792.9999999999409</v>
      </c>
      <c r="B1794">
        <v>0.62619999999999998</v>
      </c>
      <c r="C1794">
        <v>0.67569999999999997</v>
      </c>
      <c r="D1794">
        <v>0.68100000000000005</v>
      </c>
      <c r="E1794">
        <v>0.90680000000000005</v>
      </c>
      <c r="F1794" s="74"/>
      <c r="G1794" s="74"/>
    </row>
    <row r="1795" spans="1:7" x14ac:dyDescent="0.45">
      <c r="A1795">
        <v>1793.9999999999409</v>
      </c>
      <c r="B1795">
        <v>0.62619999999999998</v>
      </c>
      <c r="C1795">
        <v>0.67549999999999999</v>
      </c>
      <c r="D1795">
        <v>0.68100000000000005</v>
      </c>
      <c r="E1795">
        <v>0.90649999999999997</v>
      </c>
      <c r="F1795" s="74"/>
      <c r="G1795" s="74"/>
    </row>
    <row r="1796" spans="1:7" x14ac:dyDescent="0.45">
      <c r="A1796">
        <v>1794.9999999999409</v>
      </c>
      <c r="B1796">
        <v>0.62619999999999998</v>
      </c>
      <c r="C1796">
        <v>0.67530000000000001</v>
      </c>
      <c r="D1796">
        <v>0.68100000000000005</v>
      </c>
      <c r="E1796">
        <v>0.90629999999999999</v>
      </c>
      <c r="F1796" s="74"/>
      <c r="G1796" s="74"/>
    </row>
    <row r="1797" spans="1:7" x14ac:dyDescent="0.45">
      <c r="A1797">
        <v>1795.9999999999409</v>
      </c>
      <c r="B1797">
        <v>0.62619999999999998</v>
      </c>
      <c r="C1797">
        <v>0.67500000000000004</v>
      </c>
      <c r="D1797">
        <v>0.68100000000000005</v>
      </c>
      <c r="E1797">
        <v>0.90600000000000003</v>
      </c>
      <c r="F1797" s="74"/>
      <c r="G1797" s="74"/>
    </row>
    <row r="1798" spans="1:7" x14ac:dyDescent="0.45">
      <c r="A1798">
        <v>1796.9999999999409</v>
      </c>
      <c r="B1798">
        <v>0.62619999999999998</v>
      </c>
      <c r="C1798">
        <v>0.67479999999999996</v>
      </c>
      <c r="D1798">
        <v>0.68100000000000005</v>
      </c>
      <c r="E1798">
        <v>0.90569999999999995</v>
      </c>
      <c r="F1798" s="74"/>
      <c r="G1798" s="74"/>
    </row>
    <row r="1799" spans="1:7" x14ac:dyDescent="0.45">
      <c r="A1799">
        <v>1797.9999999999407</v>
      </c>
      <c r="B1799">
        <v>0.62619999999999998</v>
      </c>
      <c r="C1799">
        <v>0.67459999999999998</v>
      </c>
      <c r="D1799">
        <v>0.68100000000000005</v>
      </c>
      <c r="E1799">
        <v>0.90539999999999998</v>
      </c>
      <c r="F1799" s="74"/>
      <c r="G1799" s="74"/>
    </row>
    <row r="1800" spans="1:7" x14ac:dyDescent="0.45">
      <c r="A1800">
        <v>1798.9999999999407</v>
      </c>
      <c r="B1800">
        <v>0.62619999999999998</v>
      </c>
      <c r="C1800">
        <v>0.6744</v>
      </c>
      <c r="D1800">
        <v>0.68100000000000005</v>
      </c>
      <c r="E1800">
        <v>0.9052</v>
      </c>
      <c r="F1800" s="74"/>
      <c r="G1800" s="74"/>
    </row>
    <row r="1801" spans="1:7" x14ac:dyDescent="0.45">
      <c r="A1801">
        <v>1799.9999999999407</v>
      </c>
      <c r="B1801">
        <v>0.62619999999999998</v>
      </c>
      <c r="C1801">
        <v>0.67410000000000003</v>
      </c>
      <c r="D1801">
        <v>0.68100000000000005</v>
      </c>
      <c r="E1801">
        <v>0.90490000000000004</v>
      </c>
      <c r="F1801" s="74"/>
      <c r="G1801" s="74"/>
    </row>
    <row r="1802" spans="1:7" x14ac:dyDescent="0.45">
      <c r="A1802">
        <v>1800.9999999999404</v>
      </c>
      <c r="B1802">
        <v>0.62380000000000002</v>
      </c>
      <c r="C1802">
        <v>0.67390000000000005</v>
      </c>
      <c r="D1802">
        <v>0.67859999999999998</v>
      </c>
      <c r="E1802">
        <v>0.90459999999999996</v>
      </c>
      <c r="F1802" s="74"/>
      <c r="G1802" s="74"/>
    </row>
    <row r="1803" spans="1:7" x14ac:dyDescent="0.45">
      <c r="A1803">
        <v>1801.9999999999404</v>
      </c>
      <c r="B1803">
        <v>0.62380000000000002</v>
      </c>
      <c r="C1803">
        <v>0.67369999999999997</v>
      </c>
      <c r="D1803">
        <v>0.67859999999999998</v>
      </c>
      <c r="E1803">
        <v>0.90439999999999998</v>
      </c>
      <c r="F1803" s="74"/>
      <c r="G1803" s="74"/>
    </row>
    <row r="1804" spans="1:7" x14ac:dyDescent="0.45">
      <c r="A1804">
        <v>1802.9999999999404</v>
      </c>
      <c r="B1804">
        <v>0.62380000000000002</v>
      </c>
      <c r="C1804">
        <v>0.6734</v>
      </c>
      <c r="D1804">
        <v>0.67859999999999998</v>
      </c>
      <c r="E1804">
        <v>0.90410000000000001</v>
      </c>
      <c r="F1804" s="74"/>
      <c r="G1804" s="74"/>
    </row>
    <row r="1805" spans="1:7" x14ac:dyDescent="0.45">
      <c r="A1805">
        <v>1803.9999999999404</v>
      </c>
      <c r="B1805">
        <v>0.62380000000000002</v>
      </c>
      <c r="C1805">
        <v>0.67320000000000002</v>
      </c>
      <c r="D1805">
        <v>0.67859999999999998</v>
      </c>
      <c r="E1805">
        <v>0.90380000000000005</v>
      </c>
      <c r="F1805" s="74"/>
      <c r="G1805" s="74"/>
    </row>
    <row r="1806" spans="1:7" x14ac:dyDescent="0.45">
      <c r="A1806">
        <v>1804.9999999999404</v>
      </c>
      <c r="B1806">
        <v>0.62380000000000002</v>
      </c>
      <c r="C1806">
        <v>0.67300000000000004</v>
      </c>
      <c r="D1806">
        <v>0.67859999999999998</v>
      </c>
      <c r="E1806">
        <v>0.90359999999999996</v>
      </c>
      <c r="F1806" s="74"/>
      <c r="G1806" s="74"/>
    </row>
    <row r="1807" spans="1:7" x14ac:dyDescent="0.45">
      <c r="A1807">
        <v>1805.9999999999402</v>
      </c>
      <c r="B1807">
        <v>0.62380000000000002</v>
      </c>
      <c r="C1807">
        <v>0.67279999999999995</v>
      </c>
      <c r="D1807">
        <v>0.67859999999999998</v>
      </c>
      <c r="E1807">
        <v>0.90329999999999999</v>
      </c>
      <c r="F1807" s="74"/>
      <c r="G1807" s="74"/>
    </row>
    <row r="1808" spans="1:7" x14ac:dyDescent="0.45">
      <c r="A1808">
        <v>1806.9999999999402</v>
      </c>
      <c r="B1808">
        <v>0.62380000000000002</v>
      </c>
      <c r="C1808">
        <v>0.67249999999999999</v>
      </c>
      <c r="D1808">
        <v>0.67859999999999998</v>
      </c>
      <c r="E1808">
        <v>0.90300000000000002</v>
      </c>
      <c r="F1808" s="74"/>
      <c r="G1808" s="74"/>
    </row>
    <row r="1809" spans="1:7" x14ac:dyDescent="0.45">
      <c r="A1809">
        <v>1807.9999999999402</v>
      </c>
      <c r="B1809">
        <v>0.62380000000000002</v>
      </c>
      <c r="C1809">
        <v>0.67230000000000001</v>
      </c>
      <c r="D1809">
        <v>0.67859999999999998</v>
      </c>
      <c r="E1809">
        <v>0.90280000000000005</v>
      </c>
      <c r="F1809" s="74"/>
      <c r="G1809" s="74"/>
    </row>
    <row r="1810" spans="1:7" x14ac:dyDescent="0.45">
      <c r="A1810">
        <v>1808.99999999994</v>
      </c>
      <c r="B1810">
        <v>0.62380000000000002</v>
      </c>
      <c r="C1810">
        <v>0.67210000000000003</v>
      </c>
      <c r="D1810">
        <v>0.67859999999999998</v>
      </c>
      <c r="E1810">
        <v>0.90249999999999997</v>
      </c>
      <c r="F1810" s="74"/>
      <c r="G1810" s="74"/>
    </row>
    <row r="1811" spans="1:7" x14ac:dyDescent="0.45">
      <c r="A1811">
        <v>1809.99999999994</v>
      </c>
      <c r="B1811">
        <v>0.62380000000000002</v>
      </c>
      <c r="C1811">
        <v>0.67190000000000005</v>
      </c>
      <c r="D1811">
        <v>0.67859999999999998</v>
      </c>
      <c r="E1811">
        <v>0.90229999999999999</v>
      </c>
      <c r="F1811" s="74"/>
      <c r="G1811" s="74"/>
    </row>
    <row r="1812" spans="1:7" x14ac:dyDescent="0.45">
      <c r="A1812">
        <v>1810.99999999994</v>
      </c>
      <c r="B1812">
        <v>0.62139999999999995</v>
      </c>
      <c r="C1812">
        <v>0.67159999999999997</v>
      </c>
      <c r="D1812">
        <v>0.67549999999999999</v>
      </c>
      <c r="E1812">
        <v>0.90200000000000002</v>
      </c>
      <c r="F1812" s="74"/>
      <c r="G1812" s="74"/>
    </row>
    <row r="1813" spans="1:7" x14ac:dyDescent="0.45">
      <c r="A1813">
        <v>1811.99999999994</v>
      </c>
      <c r="B1813">
        <v>0.62139999999999995</v>
      </c>
      <c r="C1813">
        <v>0.6714</v>
      </c>
      <c r="D1813">
        <v>0.67549999999999999</v>
      </c>
      <c r="E1813">
        <v>0.90169999999999995</v>
      </c>
      <c r="F1813" s="74"/>
      <c r="G1813" s="74"/>
    </row>
    <row r="1814" spans="1:7" x14ac:dyDescent="0.45">
      <c r="A1814">
        <v>1812.99999999994</v>
      </c>
      <c r="B1814">
        <v>0.62139999999999995</v>
      </c>
      <c r="C1814">
        <v>0.67120000000000002</v>
      </c>
      <c r="D1814">
        <v>0.67549999999999999</v>
      </c>
      <c r="E1814">
        <v>0.90149999999999997</v>
      </c>
      <c r="F1814" s="74"/>
      <c r="G1814" s="74"/>
    </row>
    <row r="1815" spans="1:7" x14ac:dyDescent="0.45">
      <c r="A1815">
        <v>1813.9999999999397</v>
      </c>
      <c r="B1815">
        <v>0.62139999999999995</v>
      </c>
      <c r="C1815">
        <v>0.67100000000000004</v>
      </c>
      <c r="D1815">
        <v>0.67549999999999999</v>
      </c>
      <c r="E1815">
        <v>0.9012</v>
      </c>
      <c r="F1815" s="74"/>
      <c r="G1815" s="74"/>
    </row>
    <row r="1816" spans="1:7" x14ac:dyDescent="0.45">
      <c r="A1816">
        <v>1814.9999999999397</v>
      </c>
      <c r="B1816">
        <v>0.62139999999999995</v>
      </c>
      <c r="C1816">
        <v>0.67069999999999996</v>
      </c>
      <c r="D1816">
        <v>0.67549999999999999</v>
      </c>
      <c r="E1816">
        <v>0.90100000000000002</v>
      </c>
      <c r="F1816" s="74"/>
      <c r="G1816" s="74"/>
    </row>
    <row r="1817" spans="1:7" x14ac:dyDescent="0.45">
      <c r="A1817">
        <v>1815.9999999999397</v>
      </c>
      <c r="B1817">
        <v>0.62139999999999995</v>
      </c>
      <c r="C1817">
        <v>0.67049999999999998</v>
      </c>
      <c r="D1817">
        <v>0.67549999999999999</v>
      </c>
      <c r="E1817">
        <v>0.90069999999999995</v>
      </c>
      <c r="F1817" s="74"/>
      <c r="G1817" s="74"/>
    </row>
    <row r="1818" spans="1:7" x14ac:dyDescent="0.45">
      <c r="A1818">
        <v>1816.9999999999395</v>
      </c>
      <c r="B1818">
        <v>0.62139999999999995</v>
      </c>
      <c r="C1818">
        <v>0.67030000000000001</v>
      </c>
      <c r="D1818">
        <v>0.67549999999999999</v>
      </c>
      <c r="E1818">
        <v>0.90039999999999998</v>
      </c>
      <c r="F1818" s="74"/>
      <c r="G1818" s="74"/>
    </row>
    <row r="1819" spans="1:7" x14ac:dyDescent="0.45">
      <c r="A1819">
        <v>1817.9999999999395</v>
      </c>
      <c r="B1819">
        <v>0.62139999999999995</v>
      </c>
      <c r="C1819">
        <v>0.67010000000000003</v>
      </c>
      <c r="D1819">
        <v>0.67549999999999999</v>
      </c>
      <c r="E1819">
        <v>0.9002</v>
      </c>
      <c r="F1819" s="74"/>
      <c r="G1819" s="74"/>
    </row>
    <row r="1820" spans="1:7" x14ac:dyDescent="0.45">
      <c r="A1820">
        <v>1818.9999999999395</v>
      </c>
      <c r="B1820">
        <v>0.62139999999999995</v>
      </c>
      <c r="C1820">
        <v>0.66990000000000005</v>
      </c>
      <c r="D1820">
        <v>0.67549999999999999</v>
      </c>
      <c r="E1820">
        <v>0.89990000000000003</v>
      </c>
      <c r="F1820" s="74"/>
      <c r="G1820" s="74"/>
    </row>
    <row r="1821" spans="1:7" x14ac:dyDescent="0.45">
      <c r="A1821">
        <v>1819.9999999999395</v>
      </c>
      <c r="B1821">
        <v>0.62139999999999995</v>
      </c>
      <c r="C1821">
        <v>0.66959999999999997</v>
      </c>
      <c r="D1821">
        <v>0.67549999999999999</v>
      </c>
      <c r="E1821">
        <v>0.89970000000000006</v>
      </c>
      <c r="F1821" s="74"/>
      <c r="G1821" s="74"/>
    </row>
    <row r="1822" spans="1:7" x14ac:dyDescent="0.45">
      <c r="A1822">
        <v>1820.9999999999395</v>
      </c>
      <c r="B1822">
        <v>0.61899999999999999</v>
      </c>
      <c r="C1822">
        <v>0.6694</v>
      </c>
      <c r="D1822">
        <v>0.67310000000000003</v>
      </c>
      <c r="E1822">
        <v>0.89939999999999998</v>
      </c>
      <c r="F1822" s="74"/>
      <c r="G1822" s="74"/>
    </row>
    <row r="1823" spans="1:7" x14ac:dyDescent="0.45">
      <c r="A1823">
        <v>1821.9999999999393</v>
      </c>
      <c r="B1823">
        <v>0.61899999999999999</v>
      </c>
      <c r="C1823">
        <v>0.66920000000000002</v>
      </c>
      <c r="D1823">
        <v>0.67310000000000003</v>
      </c>
      <c r="E1823">
        <v>0.89910000000000001</v>
      </c>
      <c r="F1823" s="74"/>
      <c r="G1823" s="74"/>
    </row>
    <row r="1824" spans="1:7" x14ac:dyDescent="0.45">
      <c r="A1824">
        <v>1822.9999999999393</v>
      </c>
      <c r="B1824">
        <v>0.61899999999999999</v>
      </c>
      <c r="C1824">
        <v>0.66900000000000004</v>
      </c>
      <c r="D1824">
        <v>0.67310000000000003</v>
      </c>
      <c r="E1824">
        <v>0.89890000000000003</v>
      </c>
      <c r="F1824" s="74"/>
      <c r="G1824" s="74"/>
    </row>
    <row r="1825" spans="1:7" x14ac:dyDescent="0.45">
      <c r="A1825">
        <v>1823.9999999999393</v>
      </c>
      <c r="B1825">
        <v>0.61899999999999999</v>
      </c>
      <c r="C1825">
        <v>0.66879999999999995</v>
      </c>
      <c r="D1825">
        <v>0.67310000000000003</v>
      </c>
      <c r="E1825">
        <v>0.89859999999999995</v>
      </c>
      <c r="F1825" s="74"/>
      <c r="G1825" s="74"/>
    </row>
    <row r="1826" spans="1:7" x14ac:dyDescent="0.45">
      <c r="A1826">
        <v>1824.9999999999391</v>
      </c>
      <c r="B1826">
        <v>0.61899999999999999</v>
      </c>
      <c r="C1826">
        <v>0.66849999999999998</v>
      </c>
      <c r="D1826">
        <v>0.67310000000000003</v>
      </c>
      <c r="E1826">
        <v>0.89839999999999998</v>
      </c>
      <c r="F1826" s="74"/>
      <c r="G1826" s="74"/>
    </row>
    <row r="1827" spans="1:7" x14ac:dyDescent="0.45">
      <c r="A1827">
        <v>1825.9999999999391</v>
      </c>
      <c r="B1827">
        <v>0.61899999999999999</v>
      </c>
      <c r="C1827">
        <v>0.66830000000000001</v>
      </c>
      <c r="D1827">
        <v>0.67310000000000003</v>
      </c>
      <c r="E1827">
        <v>0.89810000000000001</v>
      </c>
      <c r="F1827" s="74"/>
      <c r="G1827" s="74"/>
    </row>
    <row r="1828" spans="1:7" x14ac:dyDescent="0.45">
      <c r="A1828">
        <v>1826.9999999999391</v>
      </c>
      <c r="B1828">
        <v>0.61899999999999999</v>
      </c>
      <c r="C1828">
        <v>0.66810000000000003</v>
      </c>
      <c r="D1828">
        <v>0.67310000000000003</v>
      </c>
      <c r="E1828">
        <v>0.89790000000000003</v>
      </c>
      <c r="F1828" s="74"/>
      <c r="G1828" s="74"/>
    </row>
    <row r="1829" spans="1:7" x14ac:dyDescent="0.45">
      <c r="A1829">
        <v>1827.9999999999391</v>
      </c>
      <c r="B1829">
        <v>0.61899999999999999</v>
      </c>
      <c r="C1829">
        <v>0.66790000000000005</v>
      </c>
      <c r="D1829">
        <v>0.67310000000000003</v>
      </c>
      <c r="E1829">
        <v>0.89759999999999995</v>
      </c>
      <c r="F1829" s="74"/>
      <c r="G1829" s="74"/>
    </row>
    <row r="1830" spans="1:7" x14ac:dyDescent="0.45">
      <c r="A1830">
        <v>1828.9999999999391</v>
      </c>
      <c r="B1830">
        <v>0.61899999999999999</v>
      </c>
      <c r="C1830">
        <v>0.66769999999999996</v>
      </c>
      <c r="D1830">
        <v>0.67310000000000003</v>
      </c>
      <c r="E1830">
        <v>0.89739999999999998</v>
      </c>
      <c r="F1830" s="74"/>
      <c r="G1830" s="74"/>
    </row>
    <row r="1831" spans="1:7" x14ac:dyDescent="0.45">
      <c r="A1831">
        <v>1829.9999999999388</v>
      </c>
      <c r="B1831">
        <v>0.61899999999999999</v>
      </c>
      <c r="C1831">
        <v>0.66749999999999998</v>
      </c>
      <c r="D1831">
        <v>0.67310000000000003</v>
      </c>
      <c r="E1831">
        <v>0.89710000000000001</v>
      </c>
      <c r="F1831" s="74"/>
      <c r="G1831" s="74"/>
    </row>
    <row r="1832" spans="1:7" x14ac:dyDescent="0.45">
      <c r="A1832">
        <v>1830.9999999999388</v>
      </c>
      <c r="B1832">
        <v>0.61670000000000003</v>
      </c>
      <c r="C1832">
        <v>0.66720000000000002</v>
      </c>
      <c r="D1832">
        <v>0.67010000000000003</v>
      </c>
      <c r="E1832">
        <v>0.89690000000000003</v>
      </c>
      <c r="F1832" s="74"/>
      <c r="G1832" s="74"/>
    </row>
    <row r="1833" spans="1:7" x14ac:dyDescent="0.45">
      <c r="A1833">
        <v>1831.9999999999388</v>
      </c>
      <c r="B1833">
        <v>0.61670000000000003</v>
      </c>
      <c r="C1833">
        <v>0.66700000000000004</v>
      </c>
      <c r="D1833">
        <v>0.67010000000000003</v>
      </c>
      <c r="E1833">
        <v>0.89659999999999995</v>
      </c>
      <c r="F1833" s="74"/>
      <c r="G1833" s="74"/>
    </row>
    <row r="1834" spans="1:7" x14ac:dyDescent="0.45">
      <c r="A1834">
        <v>1832.9999999999386</v>
      </c>
      <c r="B1834">
        <v>0.61670000000000003</v>
      </c>
      <c r="C1834">
        <v>0.66679999999999995</v>
      </c>
      <c r="D1834">
        <v>0.67010000000000003</v>
      </c>
      <c r="E1834">
        <v>0.89639999999999997</v>
      </c>
      <c r="F1834" s="74"/>
      <c r="G1834" s="74"/>
    </row>
    <row r="1835" spans="1:7" x14ac:dyDescent="0.45">
      <c r="A1835">
        <v>1833.9999999999386</v>
      </c>
      <c r="B1835">
        <v>0.61670000000000003</v>
      </c>
      <c r="C1835">
        <v>0.66659999999999997</v>
      </c>
      <c r="D1835">
        <v>0.67010000000000003</v>
      </c>
      <c r="E1835">
        <v>0.89610000000000001</v>
      </c>
      <c r="F1835" s="74"/>
      <c r="G1835" s="74"/>
    </row>
    <row r="1836" spans="1:7" x14ac:dyDescent="0.45">
      <c r="A1836">
        <v>1834.9999999999386</v>
      </c>
      <c r="B1836">
        <v>0.61670000000000003</v>
      </c>
      <c r="C1836">
        <v>0.66639999999999999</v>
      </c>
      <c r="D1836">
        <v>0.67010000000000003</v>
      </c>
      <c r="E1836">
        <v>0.89590000000000003</v>
      </c>
      <c r="F1836" s="74"/>
      <c r="G1836" s="74"/>
    </row>
    <row r="1837" spans="1:7" x14ac:dyDescent="0.45">
      <c r="A1837">
        <v>1835.9999999999386</v>
      </c>
      <c r="B1837">
        <v>0.61670000000000003</v>
      </c>
      <c r="C1837">
        <v>0.66620000000000001</v>
      </c>
      <c r="D1837">
        <v>0.67010000000000003</v>
      </c>
      <c r="E1837">
        <v>0.89559999999999995</v>
      </c>
      <c r="F1837" s="74"/>
      <c r="G1837" s="74"/>
    </row>
    <row r="1838" spans="1:7" x14ac:dyDescent="0.45">
      <c r="A1838">
        <v>1836.9999999999386</v>
      </c>
      <c r="B1838">
        <v>0.61670000000000003</v>
      </c>
      <c r="C1838">
        <v>0.66600000000000004</v>
      </c>
      <c r="D1838">
        <v>0.67010000000000003</v>
      </c>
      <c r="E1838">
        <v>0.89539999999999997</v>
      </c>
      <c r="F1838" s="74"/>
      <c r="G1838" s="74"/>
    </row>
    <row r="1839" spans="1:7" x14ac:dyDescent="0.45">
      <c r="A1839">
        <v>1837.9999999999384</v>
      </c>
      <c r="B1839">
        <v>0.61670000000000003</v>
      </c>
      <c r="C1839">
        <v>0.66569999999999996</v>
      </c>
      <c r="D1839">
        <v>0.67010000000000003</v>
      </c>
      <c r="E1839">
        <v>0.89510000000000001</v>
      </c>
      <c r="F1839" s="74"/>
      <c r="G1839" s="74"/>
    </row>
    <row r="1840" spans="1:7" x14ac:dyDescent="0.45">
      <c r="A1840">
        <v>1838.9999999999384</v>
      </c>
      <c r="B1840">
        <v>0.61670000000000003</v>
      </c>
      <c r="C1840">
        <v>0.66549999999999998</v>
      </c>
      <c r="D1840">
        <v>0.67010000000000003</v>
      </c>
      <c r="E1840">
        <v>0.89490000000000003</v>
      </c>
      <c r="F1840" s="74"/>
      <c r="G1840" s="74"/>
    </row>
    <row r="1841" spans="1:7" x14ac:dyDescent="0.45">
      <c r="A1841">
        <v>1839.9999999999384</v>
      </c>
      <c r="B1841">
        <v>0.61670000000000003</v>
      </c>
      <c r="C1841">
        <v>0.6653</v>
      </c>
      <c r="D1841">
        <v>0.67010000000000003</v>
      </c>
      <c r="E1841">
        <v>0.89459999999999995</v>
      </c>
      <c r="F1841" s="74"/>
      <c r="G1841" s="74"/>
    </row>
    <row r="1842" spans="1:7" x14ac:dyDescent="0.45">
      <c r="A1842">
        <v>1840.9999999999382</v>
      </c>
      <c r="B1842">
        <v>0.61439999999999995</v>
      </c>
      <c r="C1842">
        <v>0.66510000000000002</v>
      </c>
      <c r="D1842">
        <v>0.66710000000000003</v>
      </c>
      <c r="E1842">
        <v>0.89439999999999997</v>
      </c>
      <c r="F1842" s="74"/>
      <c r="G1842" s="74"/>
    </row>
    <row r="1843" spans="1:7" x14ac:dyDescent="0.45">
      <c r="A1843">
        <v>1841.9999999999382</v>
      </c>
      <c r="B1843">
        <v>0.61439999999999995</v>
      </c>
      <c r="C1843">
        <v>0.66490000000000005</v>
      </c>
      <c r="D1843">
        <v>0.66710000000000003</v>
      </c>
      <c r="E1843">
        <v>0.89410000000000001</v>
      </c>
      <c r="F1843" s="74"/>
      <c r="G1843" s="74"/>
    </row>
    <row r="1844" spans="1:7" x14ac:dyDescent="0.45">
      <c r="A1844">
        <v>1842.9999999999382</v>
      </c>
      <c r="B1844">
        <v>0.61439999999999995</v>
      </c>
      <c r="C1844">
        <v>0.66469999999999996</v>
      </c>
      <c r="D1844">
        <v>0.66710000000000003</v>
      </c>
      <c r="E1844">
        <v>0.89390000000000003</v>
      </c>
      <c r="F1844" s="74"/>
      <c r="G1844" s="74"/>
    </row>
    <row r="1845" spans="1:7" x14ac:dyDescent="0.45">
      <c r="A1845">
        <v>1843.9999999999382</v>
      </c>
      <c r="B1845">
        <v>0.61439999999999995</v>
      </c>
      <c r="C1845">
        <v>0.66449999999999998</v>
      </c>
      <c r="D1845">
        <v>0.66710000000000003</v>
      </c>
      <c r="E1845">
        <v>0.89359999999999995</v>
      </c>
      <c r="F1845" s="74"/>
      <c r="G1845" s="74"/>
    </row>
    <row r="1846" spans="1:7" x14ac:dyDescent="0.45">
      <c r="A1846">
        <v>1844.9999999999382</v>
      </c>
      <c r="B1846">
        <v>0.61439999999999995</v>
      </c>
      <c r="C1846">
        <v>0.6643</v>
      </c>
      <c r="D1846">
        <v>0.66710000000000003</v>
      </c>
      <c r="E1846">
        <v>0.89339999999999997</v>
      </c>
      <c r="F1846" s="74"/>
      <c r="G1846" s="74"/>
    </row>
    <row r="1847" spans="1:7" x14ac:dyDescent="0.45">
      <c r="A1847">
        <v>1845.9999999999379</v>
      </c>
      <c r="B1847">
        <v>0.61439999999999995</v>
      </c>
      <c r="C1847">
        <v>0.66410000000000002</v>
      </c>
      <c r="D1847">
        <v>0.66710000000000003</v>
      </c>
      <c r="E1847">
        <v>0.89319999999999999</v>
      </c>
      <c r="F1847" s="74"/>
      <c r="G1847" s="74"/>
    </row>
    <row r="1848" spans="1:7" x14ac:dyDescent="0.45">
      <c r="A1848">
        <v>1846.9999999999379</v>
      </c>
      <c r="B1848">
        <v>0.61439999999999995</v>
      </c>
      <c r="C1848">
        <v>0.66379999999999995</v>
      </c>
      <c r="D1848">
        <v>0.66710000000000003</v>
      </c>
      <c r="E1848">
        <v>0.89290000000000003</v>
      </c>
      <c r="F1848" s="74"/>
      <c r="G1848" s="74"/>
    </row>
    <row r="1849" spans="1:7" x14ac:dyDescent="0.45">
      <c r="A1849">
        <v>1847.9999999999379</v>
      </c>
      <c r="B1849">
        <v>0.61439999999999995</v>
      </c>
      <c r="C1849">
        <v>0.66359999999999997</v>
      </c>
      <c r="D1849">
        <v>0.66710000000000003</v>
      </c>
      <c r="E1849">
        <v>0.89270000000000005</v>
      </c>
      <c r="F1849" s="74"/>
      <c r="G1849" s="74"/>
    </row>
    <row r="1850" spans="1:7" x14ac:dyDescent="0.45">
      <c r="A1850">
        <v>1848.9999999999377</v>
      </c>
      <c r="B1850">
        <v>0.61439999999999995</v>
      </c>
      <c r="C1850">
        <v>0.66339999999999999</v>
      </c>
      <c r="D1850">
        <v>0.66710000000000003</v>
      </c>
      <c r="E1850">
        <v>0.89239999999999997</v>
      </c>
      <c r="F1850" s="74"/>
      <c r="G1850" s="74"/>
    </row>
    <row r="1851" spans="1:7" x14ac:dyDescent="0.45">
      <c r="A1851">
        <v>1849.9999999999377</v>
      </c>
      <c r="B1851">
        <v>0.61439999999999995</v>
      </c>
      <c r="C1851">
        <v>0.66320000000000001</v>
      </c>
      <c r="D1851">
        <v>0.66710000000000003</v>
      </c>
      <c r="E1851">
        <v>0.89219999999999999</v>
      </c>
      <c r="F1851" s="74"/>
      <c r="G1851" s="74"/>
    </row>
    <row r="1852" spans="1:7" x14ac:dyDescent="0.45">
      <c r="A1852">
        <v>1850.9999999999377</v>
      </c>
      <c r="B1852">
        <v>0.61209999999999998</v>
      </c>
      <c r="C1852">
        <v>0.66300000000000003</v>
      </c>
      <c r="D1852">
        <v>0.66180000000000005</v>
      </c>
      <c r="E1852">
        <v>0.89190000000000003</v>
      </c>
      <c r="F1852" s="74"/>
      <c r="G1852" s="74"/>
    </row>
    <row r="1853" spans="1:7" x14ac:dyDescent="0.45">
      <c r="A1853">
        <v>1851.9999999999377</v>
      </c>
      <c r="B1853">
        <v>0.61209999999999998</v>
      </c>
      <c r="C1853">
        <v>0.66279999999999994</v>
      </c>
      <c r="D1853">
        <v>0.66180000000000005</v>
      </c>
      <c r="E1853">
        <v>0.89170000000000005</v>
      </c>
      <c r="F1853" s="74"/>
      <c r="G1853" s="74"/>
    </row>
    <row r="1854" spans="1:7" x14ac:dyDescent="0.45">
      <c r="A1854">
        <v>1852.9999999999377</v>
      </c>
      <c r="B1854">
        <v>0.61209999999999998</v>
      </c>
      <c r="C1854">
        <v>0.66259999999999997</v>
      </c>
      <c r="D1854">
        <v>0.66180000000000005</v>
      </c>
      <c r="E1854">
        <v>0.89149999999999996</v>
      </c>
      <c r="F1854" s="74"/>
      <c r="G1854" s="74"/>
    </row>
    <row r="1855" spans="1:7" x14ac:dyDescent="0.45">
      <c r="A1855">
        <v>1853.9999999999375</v>
      </c>
      <c r="B1855">
        <v>0.61209999999999998</v>
      </c>
      <c r="C1855">
        <v>0.66239999999999999</v>
      </c>
      <c r="D1855">
        <v>0.66180000000000005</v>
      </c>
      <c r="E1855">
        <v>0.89119999999999999</v>
      </c>
      <c r="F1855" s="74"/>
      <c r="G1855" s="74"/>
    </row>
    <row r="1856" spans="1:7" x14ac:dyDescent="0.45">
      <c r="A1856">
        <v>1854.9999999999375</v>
      </c>
      <c r="B1856">
        <v>0.61209999999999998</v>
      </c>
      <c r="C1856">
        <v>0.66220000000000001</v>
      </c>
      <c r="D1856">
        <v>0.66180000000000005</v>
      </c>
      <c r="E1856">
        <v>0.89100000000000001</v>
      </c>
      <c r="F1856" s="74"/>
      <c r="G1856" s="74"/>
    </row>
    <row r="1857" spans="1:7" x14ac:dyDescent="0.45">
      <c r="A1857">
        <v>1855.9999999999375</v>
      </c>
      <c r="B1857">
        <v>0.61209999999999998</v>
      </c>
      <c r="C1857">
        <v>0.66200000000000003</v>
      </c>
      <c r="D1857">
        <v>0.66180000000000005</v>
      </c>
      <c r="E1857">
        <v>0.89080000000000004</v>
      </c>
      <c r="F1857" s="74"/>
      <c r="G1857" s="74"/>
    </row>
    <row r="1858" spans="1:7" x14ac:dyDescent="0.45">
      <c r="A1858">
        <v>1856.9999999999372</v>
      </c>
      <c r="B1858">
        <v>0.61209999999999998</v>
      </c>
      <c r="C1858">
        <v>0.66180000000000005</v>
      </c>
      <c r="D1858">
        <v>0.66180000000000005</v>
      </c>
      <c r="E1858">
        <v>0.89049999999999996</v>
      </c>
      <c r="F1858" s="74"/>
      <c r="G1858" s="74"/>
    </row>
    <row r="1859" spans="1:7" x14ac:dyDescent="0.45">
      <c r="A1859">
        <v>1857.9999999999372</v>
      </c>
      <c r="B1859">
        <v>0.61209999999999998</v>
      </c>
      <c r="C1859">
        <v>0.66159999999999997</v>
      </c>
      <c r="D1859">
        <v>0.66180000000000005</v>
      </c>
      <c r="E1859">
        <v>0.89029999999999998</v>
      </c>
      <c r="F1859" s="74"/>
      <c r="G1859" s="74"/>
    </row>
    <row r="1860" spans="1:7" x14ac:dyDescent="0.45">
      <c r="A1860">
        <v>1858.9999999999372</v>
      </c>
      <c r="B1860">
        <v>0.61209999999999998</v>
      </c>
      <c r="C1860">
        <v>0.66139999999999999</v>
      </c>
      <c r="D1860">
        <v>0.66180000000000005</v>
      </c>
      <c r="E1860">
        <v>0.89</v>
      </c>
      <c r="F1860" s="74"/>
      <c r="G1860" s="74"/>
    </row>
    <row r="1861" spans="1:7" x14ac:dyDescent="0.45">
      <c r="A1861">
        <v>1859.9999999999372</v>
      </c>
      <c r="B1861">
        <v>0.61209999999999998</v>
      </c>
      <c r="C1861">
        <v>0.66120000000000001</v>
      </c>
      <c r="D1861">
        <v>0.66180000000000005</v>
      </c>
      <c r="E1861">
        <v>0.88980000000000004</v>
      </c>
      <c r="F1861" s="74"/>
      <c r="G1861" s="74"/>
    </row>
    <row r="1862" spans="1:7" x14ac:dyDescent="0.45">
      <c r="A1862">
        <v>1860.9999999999372</v>
      </c>
      <c r="B1862">
        <v>0.6099</v>
      </c>
      <c r="C1862">
        <v>0.66090000000000004</v>
      </c>
      <c r="D1862">
        <v>0.66039999999999999</v>
      </c>
      <c r="E1862">
        <v>0.88959999999999995</v>
      </c>
      <c r="F1862" s="74"/>
      <c r="G1862" s="74"/>
    </row>
    <row r="1863" spans="1:7" x14ac:dyDescent="0.45">
      <c r="A1863">
        <v>1861.999999999937</v>
      </c>
      <c r="B1863">
        <v>0.6099</v>
      </c>
      <c r="C1863">
        <v>0.66069999999999995</v>
      </c>
      <c r="D1863">
        <v>0.66039999999999999</v>
      </c>
      <c r="E1863">
        <v>0.88929999999999998</v>
      </c>
      <c r="F1863" s="74"/>
      <c r="G1863" s="74"/>
    </row>
    <row r="1864" spans="1:7" x14ac:dyDescent="0.45">
      <c r="A1864">
        <v>1862.999999999937</v>
      </c>
      <c r="B1864">
        <v>0.6099</v>
      </c>
      <c r="C1864">
        <v>0.66049999999999998</v>
      </c>
      <c r="D1864">
        <v>0.66039999999999999</v>
      </c>
      <c r="E1864">
        <v>0.8891</v>
      </c>
      <c r="F1864" s="74"/>
      <c r="G1864" s="74"/>
    </row>
    <row r="1865" spans="1:7" x14ac:dyDescent="0.45">
      <c r="A1865">
        <v>1863.999999999937</v>
      </c>
      <c r="B1865">
        <v>0.6099</v>
      </c>
      <c r="C1865">
        <v>0.6603</v>
      </c>
      <c r="D1865">
        <v>0.66039999999999999</v>
      </c>
      <c r="E1865">
        <v>0.88890000000000002</v>
      </c>
      <c r="F1865" s="74"/>
      <c r="G1865" s="74"/>
    </row>
    <row r="1866" spans="1:7" x14ac:dyDescent="0.45">
      <c r="A1866">
        <v>1864.9999999999368</v>
      </c>
      <c r="B1866">
        <v>0.6099</v>
      </c>
      <c r="C1866">
        <v>0.66010000000000002</v>
      </c>
      <c r="D1866">
        <v>0.66039999999999999</v>
      </c>
      <c r="E1866">
        <v>0.88859999999999995</v>
      </c>
      <c r="F1866" s="74"/>
      <c r="G1866" s="74"/>
    </row>
    <row r="1867" spans="1:7" x14ac:dyDescent="0.45">
      <c r="A1867">
        <v>1865.9999999999368</v>
      </c>
      <c r="B1867">
        <v>0.6099</v>
      </c>
      <c r="C1867">
        <v>0.65990000000000004</v>
      </c>
      <c r="D1867">
        <v>0.66039999999999999</v>
      </c>
      <c r="E1867">
        <v>0.88839999999999997</v>
      </c>
      <c r="F1867" s="74"/>
      <c r="G1867" s="74"/>
    </row>
    <row r="1868" spans="1:7" x14ac:dyDescent="0.45">
      <c r="A1868">
        <v>1866.9999999999368</v>
      </c>
      <c r="B1868">
        <v>0.6099</v>
      </c>
      <c r="C1868">
        <v>0.65969999999999995</v>
      </c>
      <c r="D1868">
        <v>0.66039999999999999</v>
      </c>
      <c r="E1868">
        <v>0.88819999999999999</v>
      </c>
      <c r="F1868" s="74"/>
      <c r="G1868" s="74"/>
    </row>
    <row r="1869" spans="1:7" x14ac:dyDescent="0.45">
      <c r="A1869">
        <v>1867.9999999999368</v>
      </c>
      <c r="B1869">
        <v>0.6099</v>
      </c>
      <c r="C1869">
        <v>0.65949999999999998</v>
      </c>
      <c r="D1869">
        <v>0.66039999999999999</v>
      </c>
      <c r="E1869">
        <v>0.88790000000000002</v>
      </c>
      <c r="F1869" s="74"/>
      <c r="G1869" s="74"/>
    </row>
    <row r="1870" spans="1:7" x14ac:dyDescent="0.45">
      <c r="A1870">
        <v>1868.9999999999368</v>
      </c>
      <c r="B1870">
        <v>0.6099</v>
      </c>
      <c r="C1870">
        <v>0.6593</v>
      </c>
      <c r="D1870">
        <v>0.66039999999999999</v>
      </c>
      <c r="E1870">
        <v>0.88770000000000004</v>
      </c>
      <c r="F1870" s="74"/>
      <c r="G1870" s="74"/>
    </row>
    <row r="1871" spans="1:7" x14ac:dyDescent="0.45">
      <c r="A1871">
        <v>1869.9999999999366</v>
      </c>
      <c r="B1871">
        <v>0.6099</v>
      </c>
      <c r="C1871">
        <v>0.65910000000000002</v>
      </c>
      <c r="D1871">
        <v>0.66039999999999999</v>
      </c>
      <c r="E1871">
        <v>0.88749999999999996</v>
      </c>
      <c r="F1871" s="74"/>
      <c r="G1871" s="74"/>
    </row>
    <row r="1872" spans="1:7" x14ac:dyDescent="0.45">
      <c r="A1872">
        <v>1870.9999999999366</v>
      </c>
      <c r="B1872">
        <v>0.60770000000000002</v>
      </c>
      <c r="C1872">
        <v>0.65890000000000004</v>
      </c>
      <c r="D1872">
        <v>0.65949999999999998</v>
      </c>
      <c r="E1872">
        <v>0.88719999999999999</v>
      </c>
      <c r="F1872" s="74"/>
      <c r="G1872" s="74"/>
    </row>
    <row r="1873" spans="1:7" x14ac:dyDescent="0.45">
      <c r="A1873">
        <v>1871.9999999999366</v>
      </c>
      <c r="B1873">
        <v>0.60770000000000002</v>
      </c>
      <c r="C1873">
        <v>0.65869999999999995</v>
      </c>
      <c r="D1873">
        <v>0.65949999999999998</v>
      </c>
      <c r="E1873">
        <v>0.88700000000000001</v>
      </c>
      <c r="F1873" s="74"/>
      <c r="G1873" s="74"/>
    </row>
    <row r="1874" spans="1:7" x14ac:dyDescent="0.45">
      <c r="A1874">
        <v>1872.9999999999363</v>
      </c>
      <c r="B1874">
        <v>0.60770000000000002</v>
      </c>
      <c r="C1874">
        <v>0.65849999999999997</v>
      </c>
      <c r="D1874">
        <v>0.65949999999999998</v>
      </c>
      <c r="E1874">
        <v>0.88680000000000003</v>
      </c>
      <c r="F1874" s="74"/>
      <c r="G1874" s="74"/>
    </row>
    <row r="1875" spans="1:7" x14ac:dyDescent="0.45">
      <c r="A1875">
        <v>1873.9999999999363</v>
      </c>
      <c r="B1875">
        <v>0.60770000000000002</v>
      </c>
      <c r="C1875">
        <v>0.6583</v>
      </c>
      <c r="D1875">
        <v>0.65949999999999998</v>
      </c>
      <c r="E1875">
        <v>0.88649999999999995</v>
      </c>
      <c r="F1875" s="74"/>
      <c r="G1875" s="74"/>
    </row>
    <row r="1876" spans="1:7" x14ac:dyDescent="0.45">
      <c r="A1876">
        <v>1874.9999999999363</v>
      </c>
      <c r="B1876">
        <v>0.60770000000000002</v>
      </c>
      <c r="C1876">
        <v>0.65810000000000002</v>
      </c>
      <c r="D1876">
        <v>0.65949999999999998</v>
      </c>
      <c r="E1876">
        <v>0.88629999999999998</v>
      </c>
      <c r="F1876" s="74"/>
      <c r="G1876" s="74"/>
    </row>
    <row r="1877" spans="1:7" x14ac:dyDescent="0.45">
      <c r="A1877">
        <v>1875.9999999999363</v>
      </c>
      <c r="B1877">
        <v>0.60770000000000002</v>
      </c>
      <c r="C1877">
        <v>0.65790000000000004</v>
      </c>
      <c r="D1877">
        <v>0.65949999999999998</v>
      </c>
      <c r="E1877">
        <v>0.8861</v>
      </c>
      <c r="F1877" s="74"/>
      <c r="G1877" s="74"/>
    </row>
    <row r="1878" spans="1:7" x14ac:dyDescent="0.45">
      <c r="A1878">
        <v>1876.9999999999363</v>
      </c>
      <c r="B1878">
        <v>0.60770000000000002</v>
      </c>
      <c r="C1878">
        <v>0.65769999999999995</v>
      </c>
      <c r="D1878">
        <v>0.65949999999999998</v>
      </c>
      <c r="E1878">
        <v>0.88590000000000002</v>
      </c>
      <c r="F1878" s="74"/>
      <c r="G1878" s="74"/>
    </row>
    <row r="1879" spans="1:7" x14ac:dyDescent="0.45">
      <c r="A1879">
        <v>1877.9999999999361</v>
      </c>
      <c r="B1879">
        <v>0.60770000000000002</v>
      </c>
      <c r="C1879">
        <v>0.65749999999999997</v>
      </c>
      <c r="D1879">
        <v>0.65949999999999998</v>
      </c>
      <c r="E1879">
        <v>0.88560000000000005</v>
      </c>
      <c r="F1879" s="74"/>
      <c r="G1879" s="74"/>
    </row>
    <row r="1880" spans="1:7" x14ac:dyDescent="0.45">
      <c r="A1880">
        <v>1878.9999999999361</v>
      </c>
      <c r="B1880">
        <v>0.60770000000000002</v>
      </c>
      <c r="C1880">
        <v>0.6573</v>
      </c>
      <c r="D1880">
        <v>0.65949999999999998</v>
      </c>
      <c r="E1880">
        <v>0.88539999999999996</v>
      </c>
      <c r="F1880" s="74"/>
      <c r="G1880" s="74"/>
    </row>
    <row r="1881" spans="1:7" x14ac:dyDescent="0.45">
      <c r="A1881">
        <v>1879.9999999999361</v>
      </c>
      <c r="B1881">
        <v>0.60770000000000002</v>
      </c>
      <c r="C1881">
        <v>0.65710000000000002</v>
      </c>
      <c r="D1881">
        <v>0.65949999999999998</v>
      </c>
      <c r="E1881">
        <v>0.88519999999999999</v>
      </c>
      <c r="F1881" s="74"/>
      <c r="G1881" s="74"/>
    </row>
    <row r="1882" spans="1:7" x14ac:dyDescent="0.45">
      <c r="A1882">
        <v>1880.9999999999359</v>
      </c>
      <c r="B1882">
        <v>0.60560000000000003</v>
      </c>
      <c r="C1882">
        <v>0.65690000000000004</v>
      </c>
      <c r="D1882">
        <v>0.65659999999999996</v>
      </c>
      <c r="E1882">
        <v>0.88500000000000001</v>
      </c>
      <c r="F1882" s="74"/>
      <c r="G1882" s="74"/>
    </row>
    <row r="1883" spans="1:7" x14ac:dyDescent="0.45">
      <c r="A1883">
        <v>1881.9999999999359</v>
      </c>
      <c r="B1883">
        <v>0.60560000000000003</v>
      </c>
      <c r="C1883">
        <v>0.65669999999999995</v>
      </c>
      <c r="D1883">
        <v>0.65659999999999996</v>
      </c>
      <c r="E1883">
        <v>0.88470000000000004</v>
      </c>
      <c r="F1883" s="74"/>
      <c r="G1883" s="74"/>
    </row>
    <row r="1884" spans="1:7" x14ac:dyDescent="0.45">
      <c r="A1884">
        <v>1882.9999999999359</v>
      </c>
      <c r="B1884">
        <v>0.60560000000000003</v>
      </c>
      <c r="C1884">
        <v>0.65649999999999997</v>
      </c>
      <c r="D1884">
        <v>0.65659999999999996</v>
      </c>
      <c r="E1884">
        <v>0.88449999999999995</v>
      </c>
      <c r="F1884" s="74"/>
      <c r="G1884" s="74"/>
    </row>
    <row r="1885" spans="1:7" x14ac:dyDescent="0.45">
      <c r="A1885">
        <v>1883.9999999999359</v>
      </c>
      <c r="B1885">
        <v>0.60560000000000003</v>
      </c>
      <c r="C1885">
        <v>0.65629999999999999</v>
      </c>
      <c r="D1885">
        <v>0.65659999999999996</v>
      </c>
      <c r="E1885">
        <v>0.88429999999999997</v>
      </c>
      <c r="F1885" s="74"/>
      <c r="G1885" s="74"/>
    </row>
    <row r="1886" spans="1:7" x14ac:dyDescent="0.45">
      <c r="A1886">
        <v>1884.9999999999359</v>
      </c>
      <c r="B1886">
        <v>0.60560000000000003</v>
      </c>
      <c r="C1886">
        <v>0.65610000000000002</v>
      </c>
      <c r="D1886">
        <v>0.65659999999999996</v>
      </c>
      <c r="E1886">
        <v>0.8841</v>
      </c>
      <c r="F1886" s="74"/>
      <c r="G1886" s="74"/>
    </row>
    <row r="1887" spans="1:7" x14ac:dyDescent="0.45">
      <c r="A1887">
        <v>1885.9999999999357</v>
      </c>
      <c r="B1887">
        <v>0.60560000000000003</v>
      </c>
      <c r="C1887">
        <v>0.65600000000000003</v>
      </c>
      <c r="D1887">
        <v>0.65659999999999996</v>
      </c>
      <c r="E1887">
        <v>0.88380000000000003</v>
      </c>
      <c r="F1887" s="74"/>
      <c r="G1887" s="74"/>
    </row>
    <row r="1888" spans="1:7" x14ac:dyDescent="0.45">
      <c r="A1888">
        <v>1886.9999999999357</v>
      </c>
      <c r="B1888">
        <v>0.60560000000000003</v>
      </c>
      <c r="C1888">
        <v>0.65580000000000005</v>
      </c>
      <c r="D1888">
        <v>0.65659999999999996</v>
      </c>
      <c r="E1888">
        <v>0.88360000000000005</v>
      </c>
      <c r="F1888" s="74"/>
      <c r="G1888" s="74"/>
    </row>
    <row r="1889" spans="1:7" x14ac:dyDescent="0.45">
      <c r="A1889">
        <v>1887.9999999999357</v>
      </c>
      <c r="B1889">
        <v>0.60560000000000003</v>
      </c>
      <c r="C1889">
        <v>0.65559999999999996</v>
      </c>
      <c r="D1889">
        <v>0.65659999999999996</v>
      </c>
      <c r="E1889">
        <v>0.88339999999999996</v>
      </c>
      <c r="F1889" s="74"/>
      <c r="G1889" s="74"/>
    </row>
    <row r="1890" spans="1:7" x14ac:dyDescent="0.45">
      <c r="A1890">
        <v>1888.9999999999354</v>
      </c>
      <c r="B1890">
        <v>0.60560000000000003</v>
      </c>
      <c r="C1890">
        <v>0.65539999999999998</v>
      </c>
      <c r="D1890">
        <v>0.65659999999999996</v>
      </c>
      <c r="E1890">
        <v>0.88319999999999999</v>
      </c>
      <c r="F1890" s="74"/>
      <c r="G1890" s="74"/>
    </row>
    <row r="1891" spans="1:7" x14ac:dyDescent="0.45">
      <c r="A1891">
        <v>1889.9999999999354</v>
      </c>
      <c r="B1891">
        <v>0.60560000000000003</v>
      </c>
      <c r="C1891">
        <v>0.6552</v>
      </c>
      <c r="D1891">
        <v>0.65659999999999996</v>
      </c>
      <c r="E1891">
        <v>0.88290000000000002</v>
      </c>
      <c r="F1891" s="74"/>
      <c r="G1891" s="74"/>
    </row>
    <row r="1892" spans="1:7" x14ac:dyDescent="0.45">
      <c r="A1892">
        <v>1890.9999999999354</v>
      </c>
      <c r="B1892">
        <v>0.60360000000000003</v>
      </c>
      <c r="C1892">
        <v>0.65500000000000003</v>
      </c>
      <c r="D1892">
        <v>0.65429999999999999</v>
      </c>
      <c r="E1892">
        <v>0.88270000000000004</v>
      </c>
      <c r="F1892" s="74"/>
      <c r="G1892" s="74"/>
    </row>
    <row r="1893" spans="1:7" x14ac:dyDescent="0.45">
      <c r="A1893">
        <v>1891.9999999999354</v>
      </c>
      <c r="B1893">
        <v>0.60360000000000003</v>
      </c>
      <c r="C1893">
        <v>0.65480000000000005</v>
      </c>
      <c r="D1893">
        <v>0.65429999999999999</v>
      </c>
      <c r="E1893">
        <v>0.88249999999999995</v>
      </c>
      <c r="F1893" s="74"/>
      <c r="G1893" s="74"/>
    </row>
    <row r="1894" spans="1:7" x14ac:dyDescent="0.45">
      <c r="A1894">
        <v>1892.9999999999354</v>
      </c>
      <c r="B1894">
        <v>0.60360000000000003</v>
      </c>
      <c r="C1894">
        <v>0.65459999999999996</v>
      </c>
      <c r="D1894">
        <v>0.65429999999999999</v>
      </c>
      <c r="E1894">
        <v>0.88229999999999997</v>
      </c>
      <c r="F1894" s="74"/>
      <c r="G1894" s="74"/>
    </row>
    <row r="1895" spans="1:7" x14ac:dyDescent="0.45">
      <c r="A1895">
        <v>1893.9999999999352</v>
      </c>
      <c r="B1895">
        <v>0.60360000000000003</v>
      </c>
      <c r="C1895">
        <v>0.65439999999999998</v>
      </c>
      <c r="D1895">
        <v>0.65429999999999999</v>
      </c>
      <c r="E1895">
        <v>0.8821</v>
      </c>
      <c r="F1895" s="74"/>
      <c r="G1895" s="74"/>
    </row>
    <row r="1896" spans="1:7" x14ac:dyDescent="0.45">
      <c r="A1896">
        <v>1894.9999999999352</v>
      </c>
      <c r="B1896">
        <v>0.60360000000000003</v>
      </c>
      <c r="C1896">
        <v>0.6542</v>
      </c>
      <c r="D1896">
        <v>0.65429999999999999</v>
      </c>
      <c r="E1896">
        <v>0.88180000000000003</v>
      </c>
      <c r="F1896" s="74"/>
      <c r="G1896" s="74"/>
    </row>
    <row r="1897" spans="1:7" x14ac:dyDescent="0.45">
      <c r="A1897">
        <v>1895.9999999999352</v>
      </c>
      <c r="B1897">
        <v>0.60360000000000003</v>
      </c>
      <c r="C1897">
        <v>0.65400000000000003</v>
      </c>
      <c r="D1897">
        <v>0.65429999999999999</v>
      </c>
      <c r="E1897">
        <v>0.88160000000000005</v>
      </c>
      <c r="F1897" s="74"/>
      <c r="G1897" s="74"/>
    </row>
    <row r="1898" spans="1:7" x14ac:dyDescent="0.45">
      <c r="A1898">
        <v>1896.999999999935</v>
      </c>
      <c r="B1898">
        <v>0.60360000000000003</v>
      </c>
      <c r="C1898">
        <v>0.65380000000000005</v>
      </c>
      <c r="D1898">
        <v>0.65429999999999999</v>
      </c>
      <c r="E1898">
        <v>0.88139999999999996</v>
      </c>
      <c r="F1898" s="74"/>
      <c r="G1898" s="74"/>
    </row>
    <row r="1899" spans="1:7" x14ac:dyDescent="0.45">
      <c r="A1899">
        <v>1897.999999999935</v>
      </c>
      <c r="B1899">
        <v>0.60360000000000003</v>
      </c>
      <c r="C1899">
        <v>0.65359999999999996</v>
      </c>
      <c r="D1899">
        <v>0.65429999999999999</v>
      </c>
      <c r="E1899">
        <v>0.88119999999999998</v>
      </c>
      <c r="F1899" s="74"/>
      <c r="G1899" s="74"/>
    </row>
    <row r="1900" spans="1:7" x14ac:dyDescent="0.45">
      <c r="A1900">
        <v>1898.999999999935</v>
      </c>
      <c r="B1900">
        <v>0.60360000000000003</v>
      </c>
      <c r="C1900">
        <v>0.65339999999999998</v>
      </c>
      <c r="D1900">
        <v>0.65429999999999999</v>
      </c>
      <c r="E1900">
        <v>0.88100000000000001</v>
      </c>
      <c r="F1900" s="74"/>
      <c r="G1900" s="74"/>
    </row>
    <row r="1901" spans="1:7" x14ac:dyDescent="0.45">
      <c r="A1901">
        <v>1899.999999999935</v>
      </c>
      <c r="B1901">
        <v>0.60360000000000003</v>
      </c>
      <c r="C1901">
        <v>0.65329999999999999</v>
      </c>
      <c r="D1901">
        <v>0.65429999999999999</v>
      </c>
      <c r="E1901">
        <v>0.88070000000000004</v>
      </c>
      <c r="F1901" s="74"/>
      <c r="G1901" s="74"/>
    </row>
    <row r="1902" spans="1:7" x14ac:dyDescent="0.45">
      <c r="A1902">
        <v>1900.999999999935</v>
      </c>
      <c r="B1902">
        <v>0.60140000000000005</v>
      </c>
      <c r="C1902">
        <v>0.65310000000000001</v>
      </c>
      <c r="D1902">
        <v>0.65210000000000001</v>
      </c>
      <c r="E1902">
        <v>0.88049999999999995</v>
      </c>
      <c r="F1902" s="74"/>
      <c r="G1902" s="74"/>
    </row>
    <row r="1903" spans="1:7" x14ac:dyDescent="0.45">
      <c r="A1903">
        <v>1901.9999999999347</v>
      </c>
      <c r="B1903">
        <v>0.60140000000000005</v>
      </c>
      <c r="C1903">
        <v>0.65290000000000004</v>
      </c>
      <c r="D1903">
        <v>0.65210000000000001</v>
      </c>
      <c r="E1903">
        <v>0.88029999999999997</v>
      </c>
      <c r="F1903" s="74"/>
      <c r="G1903" s="74"/>
    </row>
    <row r="1904" spans="1:7" x14ac:dyDescent="0.45">
      <c r="A1904">
        <v>1902.9999999999347</v>
      </c>
      <c r="B1904">
        <v>0.60140000000000005</v>
      </c>
      <c r="C1904">
        <v>0.65269999999999995</v>
      </c>
      <c r="D1904">
        <v>0.65210000000000001</v>
      </c>
      <c r="E1904">
        <v>0.88009999999999999</v>
      </c>
      <c r="F1904" s="74"/>
      <c r="G1904" s="74"/>
    </row>
    <row r="1905" spans="1:7" x14ac:dyDescent="0.45">
      <c r="A1905">
        <v>1903.9999999999347</v>
      </c>
      <c r="B1905">
        <v>0.60140000000000005</v>
      </c>
      <c r="C1905">
        <v>0.65249999999999997</v>
      </c>
      <c r="D1905">
        <v>0.65210000000000001</v>
      </c>
      <c r="E1905">
        <v>0.87990000000000002</v>
      </c>
      <c r="F1905" s="74"/>
      <c r="G1905" s="74"/>
    </row>
    <row r="1906" spans="1:7" x14ac:dyDescent="0.45">
      <c r="A1906">
        <v>1904.9999999999345</v>
      </c>
      <c r="B1906">
        <v>0.60140000000000005</v>
      </c>
      <c r="C1906">
        <v>0.65229999999999999</v>
      </c>
      <c r="D1906">
        <v>0.65210000000000001</v>
      </c>
      <c r="E1906">
        <v>0.87970000000000004</v>
      </c>
      <c r="F1906" s="74"/>
      <c r="G1906" s="74"/>
    </row>
    <row r="1907" spans="1:7" x14ac:dyDescent="0.45">
      <c r="A1907">
        <v>1905.9999999999345</v>
      </c>
      <c r="B1907">
        <v>0.60140000000000005</v>
      </c>
      <c r="C1907">
        <v>0.65210000000000001</v>
      </c>
      <c r="D1907">
        <v>0.65210000000000001</v>
      </c>
      <c r="E1907">
        <v>0.87949999999999995</v>
      </c>
      <c r="F1907" s="74"/>
      <c r="G1907" s="74"/>
    </row>
    <row r="1908" spans="1:7" x14ac:dyDescent="0.45">
      <c r="A1908">
        <v>1906.9999999999345</v>
      </c>
      <c r="B1908">
        <v>0.60140000000000005</v>
      </c>
      <c r="C1908">
        <v>0.65190000000000003</v>
      </c>
      <c r="D1908">
        <v>0.65210000000000001</v>
      </c>
      <c r="E1908">
        <v>0.87919999999999998</v>
      </c>
      <c r="F1908" s="74"/>
      <c r="G1908" s="74"/>
    </row>
    <row r="1909" spans="1:7" x14ac:dyDescent="0.45">
      <c r="A1909">
        <v>1907.9999999999345</v>
      </c>
      <c r="B1909">
        <v>0.60140000000000005</v>
      </c>
      <c r="C1909">
        <v>0.65169999999999995</v>
      </c>
      <c r="D1909">
        <v>0.65210000000000001</v>
      </c>
      <c r="E1909">
        <v>0.879</v>
      </c>
      <c r="F1909" s="74"/>
      <c r="G1909" s="74"/>
    </row>
    <row r="1910" spans="1:7" x14ac:dyDescent="0.45">
      <c r="A1910">
        <v>1908.9999999999345</v>
      </c>
      <c r="B1910">
        <v>0.60140000000000005</v>
      </c>
      <c r="C1910">
        <v>0.65159999999999996</v>
      </c>
      <c r="D1910">
        <v>0.65210000000000001</v>
      </c>
      <c r="E1910">
        <v>0.87880000000000003</v>
      </c>
      <c r="F1910" s="74"/>
      <c r="G1910" s="74"/>
    </row>
    <row r="1911" spans="1:7" x14ac:dyDescent="0.45">
      <c r="A1911">
        <v>1909.9999999999343</v>
      </c>
      <c r="B1911">
        <v>0.60140000000000005</v>
      </c>
      <c r="C1911">
        <v>0.65139999999999998</v>
      </c>
      <c r="D1911">
        <v>0.65210000000000001</v>
      </c>
      <c r="E1911">
        <v>0.87860000000000005</v>
      </c>
      <c r="F1911" s="74"/>
      <c r="G1911" s="74"/>
    </row>
    <row r="1912" spans="1:7" x14ac:dyDescent="0.45">
      <c r="A1912">
        <v>1910.9999999999343</v>
      </c>
      <c r="B1912">
        <v>0.59940000000000004</v>
      </c>
      <c r="C1912">
        <v>0.6512</v>
      </c>
      <c r="D1912">
        <v>0.6492</v>
      </c>
      <c r="E1912">
        <v>0.87839999999999996</v>
      </c>
      <c r="F1912" s="74"/>
      <c r="G1912" s="74"/>
    </row>
    <row r="1913" spans="1:7" x14ac:dyDescent="0.45">
      <c r="A1913">
        <v>1911.9999999999343</v>
      </c>
      <c r="B1913">
        <v>0.59940000000000004</v>
      </c>
      <c r="C1913">
        <v>0.65100000000000002</v>
      </c>
      <c r="D1913">
        <v>0.6492</v>
      </c>
      <c r="E1913">
        <v>0.87819999999999998</v>
      </c>
      <c r="F1913" s="74"/>
      <c r="G1913" s="74"/>
    </row>
    <row r="1914" spans="1:7" x14ac:dyDescent="0.45">
      <c r="A1914">
        <v>1912.9999999999341</v>
      </c>
      <c r="B1914">
        <v>0.59940000000000004</v>
      </c>
      <c r="C1914">
        <v>0.65080000000000005</v>
      </c>
      <c r="D1914">
        <v>0.6492</v>
      </c>
      <c r="E1914">
        <v>0.878</v>
      </c>
      <c r="F1914" s="74"/>
      <c r="G1914" s="74"/>
    </row>
    <row r="1915" spans="1:7" x14ac:dyDescent="0.45">
      <c r="A1915">
        <v>1913.9999999999341</v>
      </c>
      <c r="B1915">
        <v>0.59940000000000004</v>
      </c>
      <c r="C1915">
        <v>0.65059999999999996</v>
      </c>
      <c r="D1915">
        <v>0.6492</v>
      </c>
      <c r="E1915">
        <v>0.87780000000000002</v>
      </c>
      <c r="F1915" s="74"/>
      <c r="G1915" s="74"/>
    </row>
    <row r="1916" spans="1:7" x14ac:dyDescent="0.45">
      <c r="A1916">
        <v>1914.9999999999341</v>
      </c>
      <c r="B1916">
        <v>0.59940000000000004</v>
      </c>
      <c r="C1916">
        <v>0.65039999999999998</v>
      </c>
      <c r="D1916">
        <v>0.6492</v>
      </c>
      <c r="E1916">
        <v>0.87749999999999995</v>
      </c>
      <c r="F1916" s="74"/>
      <c r="G1916" s="74"/>
    </row>
    <row r="1917" spans="1:7" x14ac:dyDescent="0.45">
      <c r="A1917">
        <v>1915.9999999999341</v>
      </c>
      <c r="B1917">
        <v>0.59940000000000004</v>
      </c>
      <c r="C1917">
        <v>0.65029999999999999</v>
      </c>
      <c r="D1917">
        <v>0.6492</v>
      </c>
      <c r="E1917">
        <v>0.87729999999999997</v>
      </c>
      <c r="F1917" s="74"/>
      <c r="G1917" s="74"/>
    </row>
    <row r="1918" spans="1:7" x14ac:dyDescent="0.45">
      <c r="A1918">
        <v>1916.9999999999341</v>
      </c>
      <c r="B1918">
        <v>0.59940000000000004</v>
      </c>
      <c r="C1918">
        <v>0.65010000000000001</v>
      </c>
      <c r="D1918">
        <v>0.6492</v>
      </c>
      <c r="E1918">
        <v>0.87709999999999999</v>
      </c>
      <c r="F1918" s="74"/>
      <c r="G1918" s="74"/>
    </row>
    <row r="1919" spans="1:7" x14ac:dyDescent="0.45">
      <c r="A1919">
        <v>1917.9999999999338</v>
      </c>
      <c r="B1919">
        <v>0.59940000000000004</v>
      </c>
      <c r="C1919">
        <v>0.64990000000000003</v>
      </c>
      <c r="D1919">
        <v>0.6492</v>
      </c>
      <c r="E1919">
        <v>0.87690000000000001</v>
      </c>
      <c r="F1919" s="74"/>
      <c r="G1919" s="74"/>
    </row>
    <row r="1920" spans="1:7" x14ac:dyDescent="0.45">
      <c r="A1920">
        <v>1918.9999999999338</v>
      </c>
      <c r="B1920">
        <v>0.59940000000000004</v>
      </c>
      <c r="C1920">
        <v>0.64970000000000006</v>
      </c>
      <c r="D1920">
        <v>0.6492</v>
      </c>
      <c r="E1920">
        <v>0.87670000000000003</v>
      </c>
      <c r="F1920" s="74"/>
      <c r="G1920" s="74"/>
    </row>
    <row r="1921" spans="1:7" x14ac:dyDescent="0.45">
      <c r="A1921">
        <v>1919.9999999999338</v>
      </c>
      <c r="B1921">
        <v>0.59940000000000004</v>
      </c>
      <c r="C1921">
        <v>0.64949999999999997</v>
      </c>
      <c r="D1921">
        <v>0.6492</v>
      </c>
      <c r="E1921">
        <v>0.87649999999999995</v>
      </c>
      <c r="F1921" s="74"/>
      <c r="G1921" s="74"/>
    </row>
    <row r="1922" spans="1:7" x14ac:dyDescent="0.45">
      <c r="A1922">
        <v>1920.9999999999336</v>
      </c>
      <c r="B1922">
        <v>0.58779999999999999</v>
      </c>
      <c r="C1922">
        <v>0.64929999999999999</v>
      </c>
      <c r="D1922">
        <v>0.64639999999999997</v>
      </c>
      <c r="E1922">
        <v>0.87629999999999997</v>
      </c>
      <c r="F1922" s="74"/>
      <c r="G1922" s="74"/>
    </row>
    <row r="1923" spans="1:7" x14ac:dyDescent="0.45">
      <c r="A1923">
        <v>1921.9999999999336</v>
      </c>
      <c r="B1923">
        <v>0.58779999999999999</v>
      </c>
      <c r="C1923">
        <v>0.64910000000000001</v>
      </c>
      <c r="D1923">
        <v>0.64639999999999997</v>
      </c>
      <c r="E1923">
        <v>0.87609999999999999</v>
      </c>
      <c r="F1923" s="74"/>
      <c r="G1923" s="74"/>
    </row>
    <row r="1924" spans="1:7" x14ac:dyDescent="0.45">
      <c r="A1924">
        <v>1922.9999999999336</v>
      </c>
      <c r="B1924">
        <v>0.58779999999999999</v>
      </c>
      <c r="C1924">
        <v>0.64900000000000002</v>
      </c>
      <c r="D1924">
        <v>0.64639999999999997</v>
      </c>
      <c r="E1924">
        <v>0.87590000000000001</v>
      </c>
      <c r="F1924" s="74"/>
      <c r="G1924" s="74"/>
    </row>
    <row r="1925" spans="1:7" x14ac:dyDescent="0.45">
      <c r="A1925">
        <v>1923.9999999999336</v>
      </c>
      <c r="B1925">
        <v>0.58779999999999999</v>
      </c>
      <c r="C1925">
        <v>0.64880000000000004</v>
      </c>
      <c r="D1925">
        <v>0.64639999999999997</v>
      </c>
      <c r="E1925">
        <v>0.87570000000000003</v>
      </c>
      <c r="F1925" s="74"/>
      <c r="G1925" s="74"/>
    </row>
    <row r="1926" spans="1:7" x14ac:dyDescent="0.45">
      <c r="A1926">
        <v>1924.9999999999336</v>
      </c>
      <c r="B1926">
        <v>0.58779999999999999</v>
      </c>
      <c r="C1926">
        <v>0.64859999999999995</v>
      </c>
      <c r="D1926">
        <v>0.64639999999999997</v>
      </c>
      <c r="E1926">
        <v>0.87549999999999994</v>
      </c>
      <c r="F1926" s="74"/>
      <c r="G1926" s="74"/>
    </row>
    <row r="1927" spans="1:7" x14ac:dyDescent="0.45">
      <c r="A1927">
        <v>1925.9999999999334</v>
      </c>
      <c r="B1927">
        <v>0.58779999999999999</v>
      </c>
      <c r="C1927">
        <v>0.64839999999999998</v>
      </c>
      <c r="D1927">
        <v>0.64639999999999997</v>
      </c>
      <c r="E1927">
        <v>0.87529999999999997</v>
      </c>
      <c r="F1927" s="74"/>
      <c r="G1927" s="74"/>
    </row>
    <row r="1928" spans="1:7" x14ac:dyDescent="0.45">
      <c r="A1928">
        <v>1926.9999999999334</v>
      </c>
      <c r="B1928">
        <v>0.58779999999999999</v>
      </c>
      <c r="C1928">
        <v>0.6482</v>
      </c>
      <c r="D1928">
        <v>0.64639999999999997</v>
      </c>
      <c r="E1928">
        <v>0.87509999999999999</v>
      </c>
      <c r="F1928" s="74"/>
      <c r="G1928" s="74"/>
    </row>
    <row r="1929" spans="1:7" x14ac:dyDescent="0.45">
      <c r="A1929">
        <v>1927.9999999999334</v>
      </c>
      <c r="B1929">
        <v>0.58779999999999999</v>
      </c>
      <c r="C1929">
        <v>0.64810000000000001</v>
      </c>
      <c r="D1929">
        <v>0.64639999999999997</v>
      </c>
      <c r="E1929">
        <v>0.87490000000000001</v>
      </c>
      <c r="F1929" s="74"/>
      <c r="G1929" s="74"/>
    </row>
    <row r="1930" spans="1:7" x14ac:dyDescent="0.45">
      <c r="A1930">
        <v>1928.9999999999332</v>
      </c>
      <c r="B1930">
        <v>0.58779999999999999</v>
      </c>
      <c r="C1930">
        <v>0.64790000000000003</v>
      </c>
      <c r="D1930">
        <v>0.64639999999999997</v>
      </c>
      <c r="E1930">
        <v>0.87460000000000004</v>
      </c>
      <c r="F1930" s="74"/>
      <c r="G1930" s="74"/>
    </row>
    <row r="1931" spans="1:7" x14ac:dyDescent="0.45">
      <c r="A1931">
        <v>1929.9999999999332</v>
      </c>
      <c r="B1931">
        <v>0.58779999999999999</v>
      </c>
      <c r="C1931">
        <v>0.64770000000000005</v>
      </c>
      <c r="D1931">
        <v>0.64639999999999997</v>
      </c>
      <c r="E1931">
        <v>0.87439999999999996</v>
      </c>
      <c r="F1931" s="74"/>
      <c r="G1931" s="74"/>
    </row>
    <row r="1932" spans="1:7" x14ac:dyDescent="0.45">
      <c r="A1932">
        <v>1930.9999999999332</v>
      </c>
      <c r="B1932">
        <v>0.59540000000000004</v>
      </c>
      <c r="C1932">
        <v>0.64749999999999996</v>
      </c>
      <c r="D1932">
        <v>0.64419999999999999</v>
      </c>
      <c r="E1932">
        <v>0.87419999999999998</v>
      </c>
      <c r="F1932" s="74"/>
      <c r="G1932" s="74"/>
    </row>
    <row r="1933" spans="1:7" x14ac:dyDescent="0.45">
      <c r="A1933">
        <v>1931.9999999999332</v>
      </c>
      <c r="B1933">
        <v>0.59540000000000004</v>
      </c>
      <c r="C1933">
        <v>0.64729999999999999</v>
      </c>
      <c r="D1933">
        <v>0.64419999999999999</v>
      </c>
      <c r="E1933">
        <v>0.874</v>
      </c>
      <c r="F1933" s="74"/>
      <c r="G1933" s="74"/>
    </row>
    <row r="1934" spans="1:7" x14ac:dyDescent="0.45">
      <c r="A1934">
        <v>1932.9999999999332</v>
      </c>
      <c r="B1934">
        <v>0.59540000000000004</v>
      </c>
      <c r="C1934">
        <v>0.6472</v>
      </c>
      <c r="D1934">
        <v>0.64419999999999999</v>
      </c>
      <c r="E1934">
        <v>0.87380000000000002</v>
      </c>
      <c r="F1934" s="74"/>
      <c r="G1934" s="74"/>
    </row>
    <row r="1935" spans="1:7" x14ac:dyDescent="0.45">
      <c r="A1935">
        <v>1933.9999999999329</v>
      </c>
      <c r="B1935">
        <v>0.59540000000000004</v>
      </c>
      <c r="C1935">
        <v>0.64700000000000002</v>
      </c>
      <c r="D1935">
        <v>0.64419999999999999</v>
      </c>
      <c r="E1935">
        <v>0.87360000000000004</v>
      </c>
      <c r="F1935" s="74"/>
      <c r="G1935" s="74"/>
    </row>
    <row r="1936" spans="1:7" x14ac:dyDescent="0.45">
      <c r="A1936">
        <v>1934.9999999999329</v>
      </c>
      <c r="B1936">
        <v>0.59540000000000004</v>
      </c>
      <c r="C1936">
        <v>0.64680000000000004</v>
      </c>
      <c r="D1936">
        <v>0.64419999999999999</v>
      </c>
      <c r="E1936">
        <v>0.87339999999999995</v>
      </c>
      <c r="F1936" s="74"/>
      <c r="G1936" s="74"/>
    </row>
    <row r="1937" spans="1:7" x14ac:dyDescent="0.45">
      <c r="A1937">
        <v>1935.9999999999329</v>
      </c>
      <c r="B1937">
        <v>0.59540000000000004</v>
      </c>
      <c r="C1937">
        <v>0.64659999999999995</v>
      </c>
      <c r="D1937">
        <v>0.64419999999999999</v>
      </c>
      <c r="E1937">
        <v>0.87319999999999998</v>
      </c>
      <c r="F1937" s="74"/>
      <c r="G1937" s="74"/>
    </row>
    <row r="1938" spans="1:7" x14ac:dyDescent="0.45">
      <c r="A1938">
        <v>1936.9999999999327</v>
      </c>
      <c r="B1938">
        <v>0.59540000000000004</v>
      </c>
      <c r="C1938">
        <v>0.64639999999999997</v>
      </c>
      <c r="D1938">
        <v>0.64419999999999999</v>
      </c>
      <c r="E1938">
        <v>0.873</v>
      </c>
      <c r="F1938" s="74"/>
      <c r="G1938" s="74"/>
    </row>
    <row r="1939" spans="1:7" x14ac:dyDescent="0.45">
      <c r="A1939">
        <v>1937.9999999999327</v>
      </c>
      <c r="B1939">
        <v>0.59540000000000004</v>
      </c>
      <c r="C1939">
        <v>0.64629999999999999</v>
      </c>
      <c r="D1939">
        <v>0.64419999999999999</v>
      </c>
      <c r="E1939">
        <v>0.87280000000000002</v>
      </c>
      <c r="F1939" s="74"/>
      <c r="G1939" s="74"/>
    </row>
    <row r="1940" spans="1:7" x14ac:dyDescent="0.45">
      <c r="A1940">
        <v>1938.9999999999327</v>
      </c>
      <c r="B1940">
        <v>0.59540000000000004</v>
      </c>
      <c r="C1940">
        <v>0.64610000000000001</v>
      </c>
      <c r="D1940">
        <v>0.64419999999999999</v>
      </c>
      <c r="E1940">
        <v>0.87260000000000004</v>
      </c>
      <c r="F1940" s="74"/>
      <c r="G1940" s="74"/>
    </row>
    <row r="1941" spans="1:7" x14ac:dyDescent="0.45">
      <c r="A1941">
        <v>1939.9999999999327</v>
      </c>
      <c r="B1941">
        <v>0.59540000000000004</v>
      </c>
      <c r="C1941">
        <v>0.64590000000000003</v>
      </c>
      <c r="D1941">
        <v>0.64419999999999999</v>
      </c>
      <c r="E1941">
        <v>0.87239999999999995</v>
      </c>
      <c r="F1941" s="74"/>
      <c r="G1941" s="74"/>
    </row>
    <row r="1942" spans="1:7" x14ac:dyDescent="0.45">
      <c r="A1942">
        <v>1940.9999999999327</v>
      </c>
      <c r="B1942">
        <v>0.59350000000000003</v>
      </c>
      <c r="C1942">
        <v>0.64570000000000005</v>
      </c>
      <c r="D1942">
        <v>0.64149999999999996</v>
      </c>
      <c r="E1942">
        <v>0.87219999999999998</v>
      </c>
      <c r="F1942" s="74"/>
      <c r="G1942" s="74"/>
    </row>
    <row r="1943" spans="1:7" x14ac:dyDescent="0.45">
      <c r="A1943">
        <v>1941.9999999999325</v>
      </c>
      <c r="B1943">
        <v>0.59350000000000003</v>
      </c>
      <c r="C1943">
        <v>0.64559999999999995</v>
      </c>
      <c r="D1943">
        <v>0.64149999999999996</v>
      </c>
      <c r="E1943">
        <v>0.872</v>
      </c>
      <c r="F1943" s="74"/>
      <c r="G1943" s="74"/>
    </row>
    <row r="1944" spans="1:7" x14ac:dyDescent="0.45">
      <c r="A1944">
        <v>1942.9999999999325</v>
      </c>
      <c r="B1944">
        <v>0.59350000000000003</v>
      </c>
      <c r="C1944">
        <v>0.64539999999999997</v>
      </c>
      <c r="D1944">
        <v>0.64149999999999996</v>
      </c>
      <c r="E1944">
        <v>0.87180000000000002</v>
      </c>
      <c r="F1944" s="74"/>
      <c r="G1944" s="74"/>
    </row>
    <row r="1945" spans="1:7" x14ac:dyDescent="0.45">
      <c r="A1945">
        <v>1943.9999999999325</v>
      </c>
      <c r="B1945">
        <v>0.59350000000000003</v>
      </c>
      <c r="C1945">
        <v>0.6452</v>
      </c>
      <c r="D1945">
        <v>0.64149999999999996</v>
      </c>
      <c r="E1945">
        <v>0.87160000000000004</v>
      </c>
      <c r="F1945" s="74"/>
      <c r="G1945" s="74"/>
    </row>
    <row r="1946" spans="1:7" x14ac:dyDescent="0.45">
      <c r="A1946">
        <v>1944.9999999999322</v>
      </c>
      <c r="B1946">
        <v>0.59350000000000003</v>
      </c>
      <c r="C1946">
        <v>0.64500000000000002</v>
      </c>
      <c r="D1946">
        <v>0.64149999999999996</v>
      </c>
      <c r="E1946">
        <v>0.87139999999999995</v>
      </c>
      <c r="F1946" s="74"/>
      <c r="G1946" s="74"/>
    </row>
    <row r="1947" spans="1:7" x14ac:dyDescent="0.45">
      <c r="A1947">
        <v>1945.9999999999322</v>
      </c>
      <c r="B1947">
        <v>0.59350000000000003</v>
      </c>
      <c r="C1947">
        <v>0.64490000000000003</v>
      </c>
      <c r="D1947">
        <v>0.64149999999999996</v>
      </c>
      <c r="E1947">
        <v>0.87119999999999997</v>
      </c>
      <c r="F1947" s="74"/>
      <c r="G1947" s="74"/>
    </row>
    <row r="1948" spans="1:7" x14ac:dyDescent="0.45">
      <c r="A1948">
        <v>1946.9999999999322</v>
      </c>
      <c r="B1948">
        <v>0.59350000000000003</v>
      </c>
      <c r="C1948">
        <v>0.64470000000000005</v>
      </c>
      <c r="D1948">
        <v>0.64149999999999996</v>
      </c>
      <c r="E1948">
        <v>0.87109999999999999</v>
      </c>
      <c r="F1948" s="74"/>
      <c r="G1948" s="74"/>
    </row>
    <row r="1949" spans="1:7" x14ac:dyDescent="0.45">
      <c r="A1949">
        <v>1947.9999999999322</v>
      </c>
      <c r="B1949">
        <v>0.59350000000000003</v>
      </c>
      <c r="C1949">
        <v>0.64449999999999996</v>
      </c>
      <c r="D1949">
        <v>0.64149999999999996</v>
      </c>
      <c r="E1949">
        <v>0.87090000000000001</v>
      </c>
      <c r="F1949" s="74"/>
      <c r="G1949" s="74"/>
    </row>
    <row r="1950" spans="1:7" x14ac:dyDescent="0.45">
      <c r="A1950">
        <v>1948.9999999999322</v>
      </c>
      <c r="B1950">
        <v>0.59350000000000003</v>
      </c>
      <c r="C1950">
        <v>0.64429999999999998</v>
      </c>
      <c r="D1950">
        <v>0.64149999999999996</v>
      </c>
      <c r="E1950">
        <v>0.87070000000000003</v>
      </c>
      <c r="F1950" s="74"/>
      <c r="G1950" s="74"/>
    </row>
    <row r="1951" spans="1:7" x14ac:dyDescent="0.45">
      <c r="A1951">
        <v>1949.999999999932</v>
      </c>
      <c r="B1951">
        <v>0.59350000000000003</v>
      </c>
      <c r="C1951">
        <v>0.64419999999999999</v>
      </c>
      <c r="D1951">
        <v>0.64149999999999996</v>
      </c>
      <c r="E1951">
        <v>0.87050000000000005</v>
      </c>
      <c r="F1951" s="74"/>
      <c r="G1951" s="74"/>
    </row>
    <row r="1952" spans="1:7" x14ac:dyDescent="0.45">
      <c r="A1952">
        <v>1950.999999999932</v>
      </c>
      <c r="B1952">
        <v>0.59160000000000001</v>
      </c>
      <c r="C1952">
        <v>0.64400000000000002</v>
      </c>
      <c r="D1952">
        <v>0.63870000000000005</v>
      </c>
      <c r="E1952">
        <v>0.87029999999999996</v>
      </c>
      <c r="F1952" s="74"/>
      <c r="G1952" s="74"/>
    </row>
    <row r="1953" spans="1:7" x14ac:dyDescent="0.45">
      <c r="A1953">
        <v>1951.999999999932</v>
      </c>
      <c r="B1953">
        <v>0.59160000000000001</v>
      </c>
      <c r="C1953">
        <v>0.64380000000000004</v>
      </c>
      <c r="D1953">
        <v>0.63870000000000005</v>
      </c>
      <c r="E1953">
        <v>0.87009999999999998</v>
      </c>
      <c r="F1953" s="74"/>
      <c r="G1953" s="74"/>
    </row>
    <row r="1954" spans="1:7" x14ac:dyDescent="0.45">
      <c r="A1954">
        <v>1952.9999999999318</v>
      </c>
      <c r="B1954">
        <v>0.59160000000000001</v>
      </c>
      <c r="C1954">
        <v>0.64359999999999995</v>
      </c>
      <c r="D1954">
        <v>0.63870000000000005</v>
      </c>
      <c r="E1954">
        <v>0.86990000000000001</v>
      </c>
      <c r="F1954" s="74"/>
      <c r="G1954" s="74"/>
    </row>
    <row r="1955" spans="1:7" x14ac:dyDescent="0.45">
      <c r="A1955">
        <v>1953.9999999999318</v>
      </c>
      <c r="B1955">
        <v>0.59160000000000001</v>
      </c>
      <c r="C1955">
        <v>0.64349999999999996</v>
      </c>
      <c r="D1955">
        <v>0.63870000000000005</v>
      </c>
      <c r="E1955">
        <v>0.86970000000000003</v>
      </c>
      <c r="F1955" s="74"/>
      <c r="G1955" s="74"/>
    </row>
    <row r="1956" spans="1:7" x14ac:dyDescent="0.45">
      <c r="A1956">
        <v>1954.9999999999318</v>
      </c>
      <c r="B1956">
        <v>0.59160000000000001</v>
      </c>
      <c r="C1956">
        <v>0.64329999999999998</v>
      </c>
      <c r="D1956">
        <v>0.63870000000000005</v>
      </c>
      <c r="E1956">
        <v>0.86950000000000005</v>
      </c>
      <c r="F1956" s="74"/>
      <c r="G1956" s="74"/>
    </row>
    <row r="1957" spans="1:7" x14ac:dyDescent="0.45">
      <c r="A1957">
        <v>1955.9999999999318</v>
      </c>
      <c r="B1957">
        <v>0.59160000000000001</v>
      </c>
      <c r="C1957">
        <v>0.6431</v>
      </c>
      <c r="D1957">
        <v>0.63870000000000005</v>
      </c>
      <c r="E1957">
        <v>0.86929999999999996</v>
      </c>
      <c r="F1957" s="74"/>
      <c r="G1957" s="74"/>
    </row>
    <row r="1958" spans="1:7" x14ac:dyDescent="0.45">
      <c r="A1958">
        <v>1956.9999999999318</v>
      </c>
      <c r="B1958">
        <v>0.59160000000000001</v>
      </c>
      <c r="C1958">
        <v>0.64290000000000003</v>
      </c>
      <c r="D1958">
        <v>0.63870000000000005</v>
      </c>
      <c r="E1958">
        <v>0.86909999999999998</v>
      </c>
      <c r="F1958" s="74"/>
      <c r="G1958" s="74"/>
    </row>
    <row r="1959" spans="1:7" x14ac:dyDescent="0.45">
      <c r="A1959">
        <v>1957.9999999999316</v>
      </c>
      <c r="B1959">
        <v>0.59160000000000001</v>
      </c>
      <c r="C1959">
        <v>0.64280000000000004</v>
      </c>
      <c r="D1959">
        <v>0.63870000000000005</v>
      </c>
      <c r="E1959">
        <v>0.86890000000000001</v>
      </c>
      <c r="F1959" s="74"/>
      <c r="G1959" s="74"/>
    </row>
    <row r="1960" spans="1:7" x14ac:dyDescent="0.45">
      <c r="A1960">
        <v>1958.9999999999316</v>
      </c>
      <c r="B1960">
        <v>0.59160000000000001</v>
      </c>
      <c r="C1960">
        <v>0.64259999999999995</v>
      </c>
      <c r="D1960">
        <v>0.63870000000000005</v>
      </c>
      <c r="E1960">
        <v>0.86870000000000003</v>
      </c>
      <c r="F1960" s="74"/>
      <c r="G1960" s="74"/>
    </row>
    <row r="1961" spans="1:7" x14ac:dyDescent="0.45">
      <c r="A1961">
        <v>1959.9999999999316</v>
      </c>
      <c r="B1961">
        <v>0.59160000000000001</v>
      </c>
      <c r="C1961">
        <v>0.64239999999999997</v>
      </c>
      <c r="D1961">
        <v>0.63870000000000005</v>
      </c>
      <c r="E1961">
        <v>0.86850000000000005</v>
      </c>
      <c r="F1961" s="74"/>
      <c r="G1961" s="74"/>
    </row>
    <row r="1962" spans="1:7" x14ac:dyDescent="0.45">
      <c r="A1962">
        <v>1960.9999999999313</v>
      </c>
      <c r="B1962">
        <v>0.5897</v>
      </c>
      <c r="C1962">
        <v>0.64229999999999998</v>
      </c>
      <c r="D1962">
        <v>0.63660000000000005</v>
      </c>
      <c r="E1962">
        <v>0.86839999999999995</v>
      </c>
      <c r="F1962" s="74"/>
      <c r="G1962" s="74"/>
    </row>
    <row r="1963" spans="1:7" x14ac:dyDescent="0.45">
      <c r="A1963">
        <v>1961.9999999999313</v>
      </c>
      <c r="B1963">
        <v>0.5897</v>
      </c>
      <c r="C1963">
        <v>0.6421</v>
      </c>
      <c r="D1963">
        <v>0.63660000000000005</v>
      </c>
      <c r="E1963">
        <v>0.86819999999999997</v>
      </c>
      <c r="F1963" s="74"/>
      <c r="G1963" s="74"/>
    </row>
    <row r="1964" spans="1:7" x14ac:dyDescent="0.45">
      <c r="A1964">
        <v>1962.9999999999313</v>
      </c>
      <c r="B1964">
        <v>0.5897</v>
      </c>
      <c r="C1964">
        <v>0.64190000000000003</v>
      </c>
      <c r="D1964">
        <v>0.63660000000000005</v>
      </c>
      <c r="E1964">
        <v>0.86799999999999999</v>
      </c>
      <c r="F1964" s="74"/>
      <c r="G1964" s="74"/>
    </row>
    <row r="1965" spans="1:7" x14ac:dyDescent="0.45">
      <c r="A1965">
        <v>1963.9999999999313</v>
      </c>
      <c r="B1965">
        <v>0.5897</v>
      </c>
      <c r="C1965">
        <v>0.64170000000000005</v>
      </c>
      <c r="D1965">
        <v>0.63660000000000005</v>
      </c>
      <c r="E1965">
        <v>0.86780000000000002</v>
      </c>
      <c r="F1965" s="74"/>
      <c r="G1965" s="74"/>
    </row>
    <row r="1966" spans="1:7" x14ac:dyDescent="0.45">
      <c r="A1966">
        <v>1964.9999999999313</v>
      </c>
      <c r="B1966">
        <v>0.5897</v>
      </c>
      <c r="C1966">
        <v>0.64159999999999995</v>
      </c>
      <c r="D1966">
        <v>0.63660000000000005</v>
      </c>
      <c r="E1966">
        <v>0.86760000000000004</v>
      </c>
      <c r="F1966" s="74"/>
      <c r="G1966" s="74"/>
    </row>
    <row r="1967" spans="1:7" x14ac:dyDescent="0.45">
      <c r="A1967">
        <v>1965.9999999999311</v>
      </c>
      <c r="B1967">
        <v>0.5897</v>
      </c>
      <c r="C1967">
        <v>0.64139999999999997</v>
      </c>
      <c r="D1967">
        <v>0.63660000000000005</v>
      </c>
      <c r="E1967">
        <v>0.86739999999999995</v>
      </c>
      <c r="F1967" s="74"/>
      <c r="G1967" s="74"/>
    </row>
    <row r="1968" spans="1:7" x14ac:dyDescent="0.45">
      <c r="A1968">
        <v>1966.9999999999311</v>
      </c>
      <c r="B1968">
        <v>0.5897</v>
      </c>
      <c r="C1968">
        <v>0.64119999999999999</v>
      </c>
      <c r="D1968">
        <v>0.63660000000000005</v>
      </c>
      <c r="E1968">
        <v>0.86719999999999997</v>
      </c>
      <c r="F1968" s="74"/>
      <c r="G1968" s="74"/>
    </row>
    <row r="1969" spans="1:7" x14ac:dyDescent="0.45">
      <c r="A1969">
        <v>1967.9999999999311</v>
      </c>
      <c r="B1969">
        <v>0.5897</v>
      </c>
      <c r="C1969">
        <v>0.6411</v>
      </c>
      <c r="D1969">
        <v>0.63660000000000005</v>
      </c>
      <c r="E1969">
        <v>0.86699999999999999</v>
      </c>
      <c r="F1969" s="74"/>
      <c r="G1969" s="74"/>
    </row>
    <row r="1970" spans="1:7" x14ac:dyDescent="0.45">
      <c r="A1970">
        <v>1968.9999999999309</v>
      </c>
      <c r="B1970">
        <v>0.5897</v>
      </c>
      <c r="C1970">
        <v>0.64090000000000003</v>
      </c>
      <c r="D1970">
        <v>0.63660000000000005</v>
      </c>
      <c r="E1970">
        <v>0.86680000000000001</v>
      </c>
      <c r="F1970" s="74"/>
      <c r="G1970" s="74"/>
    </row>
    <row r="1971" spans="1:7" x14ac:dyDescent="0.45">
      <c r="A1971">
        <v>1969.9999999999309</v>
      </c>
      <c r="B1971">
        <v>0.5897</v>
      </c>
      <c r="C1971">
        <v>0.64070000000000005</v>
      </c>
      <c r="D1971">
        <v>0.63660000000000005</v>
      </c>
      <c r="E1971">
        <v>0.86670000000000003</v>
      </c>
      <c r="F1971" s="74"/>
      <c r="G1971" s="74"/>
    </row>
    <row r="1972" spans="1:7" x14ac:dyDescent="0.45">
      <c r="A1972">
        <v>1970.9999999999309</v>
      </c>
      <c r="B1972">
        <v>0.58789999999999998</v>
      </c>
      <c r="C1972">
        <v>0.64059999999999995</v>
      </c>
      <c r="D1972">
        <v>0.63390000000000002</v>
      </c>
      <c r="E1972">
        <v>0.86650000000000005</v>
      </c>
      <c r="F1972" s="74"/>
      <c r="G1972" s="74"/>
    </row>
    <row r="1973" spans="1:7" x14ac:dyDescent="0.45">
      <c r="A1973">
        <v>1971.9999999999309</v>
      </c>
      <c r="B1973">
        <v>0.58789999999999998</v>
      </c>
      <c r="C1973">
        <v>0.64039999999999997</v>
      </c>
      <c r="D1973">
        <v>0.63390000000000002</v>
      </c>
      <c r="E1973">
        <v>0.86629999999999996</v>
      </c>
      <c r="F1973" s="74"/>
      <c r="G1973" s="74"/>
    </row>
    <row r="1974" spans="1:7" x14ac:dyDescent="0.45">
      <c r="A1974">
        <v>1972.9999999999309</v>
      </c>
      <c r="B1974">
        <v>0.58789999999999998</v>
      </c>
      <c r="C1974">
        <v>0.64019999999999999</v>
      </c>
      <c r="D1974">
        <v>0.63390000000000002</v>
      </c>
      <c r="E1974">
        <v>0.86609999999999998</v>
      </c>
      <c r="F1974" s="74"/>
      <c r="G1974" s="74"/>
    </row>
    <row r="1975" spans="1:7" x14ac:dyDescent="0.45">
      <c r="A1975">
        <v>1973.9999999999307</v>
      </c>
      <c r="B1975">
        <v>0.58789999999999998</v>
      </c>
      <c r="C1975">
        <v>0.6401</v>
      </c>
      <c r="D1975">
        <v>0.63390000000000002</v>
      </c>
      <c r="E1975">
        <v>0.8659</v>
      </c>
      <c r="F1975" s="74"/>
      <c r="G1975" s="74"/>
    </row>
    <row r="1976" spans="1:7" x14ac:dyDescent="0.45">
      <c r="A1976">
        <v>1974.9999999999307</v>
      </c>
      <c r="B1976">
        <v>0.58789999999999998</v>
      </c>
      <c r="C1976">
        <v>0.63990000000000002</v>
      </c>
      <c r="D1976">
        <v>0.63390000000000002</v>
      </c>
      <c r="E1976">
        <v>0.86570000000000003</v>
      </c>
      <c r="F1976" s="74"/>
      <c r="G1976" s="74"/>
    </row>
    <row r="1977" spans="1:7" x14ac:dyDescent="0.45">
      <c r="A1977">
        <v>1975.9999999999307</v>
      </c>
      <c r="B1977">
        <v>0.58789999999999998</v>
      </c>
      <c r="C1977">
        <v>0.63970000000000005</v>
      </c>
      <c r="D1977">
        <v>0.63390000000000002</v>
      </c>
      <c r="E1977">
        <v>0.86550000000000005</v>
      </c>
      <c r="F1977" s="74"/>
      <c r="G1977" s="74"/>
    </row>
    <row r="1978" spans="1:7" x14ac:dyDescent="0.45">
      <c r="A1978">
        <v>1976.9999999999304</v>
      </c>
      <c r="B1978">
        <v>0.58789999999999998</v>
      </c>
      <c r="C1978">
        <v>0.63959999999999995</v>
      </c>
      <c r="D1978">
        <v>0.63390000000000002</v>
      </c>
      <c r="E1978">
        <v>0.86539999999999995</v>
      </c>
      <c r="F1978" s="74"/>
      <c r="G1978" s="74"/>
    </row>
    <row r="1979" spans="1:7" x14ac:dyDescent="0.45">
      <c r="A1979">
        <v>1977.9999999999304</v>
      </c>
      <c r="B1979">
        <v>0.58789999999999998</v>
      </c>
      <c r="C1979">
        <v>0.63939999999999997</v>
      </c>
      <c r="D1979">
        <v>0.63390000000000002</v>
      </c>
      <c r="E1979">
        <v>0.86519999999999997</v>
      </c>
      <c r="F1979" s="74"/>
      <c r="G1979" s="74"/>
    </row>
    <row r="1980" spans="1:7" x14ac:dyDescent="0.45">
      <c r="A1980">
        <v>1978.9999999999304</v>
      </c>
      <c r="B1980">
        <v>0.58789999999999998</v>
      </c>
      <c r="C1980">
        <v>0.63919999999999999</v>
      </c>
      <c r="D1980">
        <v>0.63390000000000002</v>
      </c>
      <c r="E1980">
        <v>0.86499999999999999</v>
      </c>
      <c r="F1980" s="74"/>
      <c r="G1980" s="74"/>
    </row>
    <row r="1981" spans="1:7" x14ac:dyDescent="0.45">
      <c r="A1981">
        <v>1979.9999999999304</v>
      </c>
      <c r="B1981">
        <v>0.58789999999999998</v>
      </c>
      <c r="C1981">
        <v>0.6391</v>
      </c>
      <c r="D1981">
        <v>0.63390000000000002</v>
      </c>
      <c r="E1981">
        <v>0.86480000000000001</v>
      </c>
      <c r="F1981" s="74"/>
      <c r="G1981" s="74"/>
    </row>
    <row r="1982" spans="1:7" x14ac:dyDescent="0.45">
      <c r="A1982">
        <v>1980.9999999999304</v>
      </c>
      <c r="B1982">
        <v>0.58609999999999995</v>
      </c>
      <c r="C1982">
        <v>0.63890000000000002</v>
      </c>
      <c r="D1982">
        <v>0.63170000000000004</v>
      </c>
      <c r="E1982">
        <v>0.86460000000000004</v>
      </c>
      <c r="F1982" s="74"/>
      <c r="G1982" s="74"/>
    </row>
    <row r="1983" spans="1:7" x14ac:dyDescent="0.45">
      <c r="A1983">
        <v>1981.9999999999302</v>
      </c>
      <c r="B1983">
        <v>0.58609999999999995</v>
      </c>
      <c r="C1983">
        <v>0.63870000000000005</v>
      </c>
      <c r="D1983">
        <v>0.63170000000000004</v>
      </c>
      <c r="E1983">
        <v>0.86450000000000005</v>
      </c>
      <c r="F1983" s="74"/>
      <c r="G1983" s="74"/>
    </row>
    <row r="1984" spans="1:7" x14ac:dyDescent="0.45">
      <c r="A1984">
        <v>1982.9999999999302</v>
      </c>
      <c r="B1984">
        <v>0.58609999999999995</v>
      </c>
      <c r="C1984">
        <v>0.63859999999999995</v>
      </c>
      <c r="D1984">
        <v>0.63170000000000004</v>
      </c>
      <c r="E1984">
        <v>0.86429999999999996</v>
      </c>
      <c r="F1984" s="74"/>
      <c r="G1984" s="74"/>
    </row>
    <row r="1985" spans="1:7" x14ac:dyDescent="0.45">
      <c r="A1985">
        <v>1983.9999999999302</v>
      </c>
      <c r="B1985">
        <v>0.58609999999999995</v>
      </c>
      <c r="C1985">
        <v>0.63839999999999997</v>
      </c>
      <c r="D1985">
        <v>0.63170000000000004</v>
      </c>
      <c r="E1985">
        <v>0.86409999999999998</v>
      </c>
      <c r="F1985" s="74"/>
      <c r="G1985" s="74"/>
    </row>
    <row r="1986" spans="1:7" x14ac:dyDescent="0.45">
      <c r="A1986">
        <v>1984.99999999993</v>
      </c>
      <c r="B1986">
        <v>0.58609999999999995</v>
      </c>
      <c r="C1986">
        <v>0.63829999999999998</v>
      </c>
      <c r="D1986">
        <v>0.63170000000000004</v>
      </c>
      <c r="E1986">
        <v>0.8639</v>
      </c>
      <c r="F1986" s="74"/>
      <c r="G1986" s="74"/>
    </row>
    <row r="1987" spans="1:7" x14ac:dyDescent="0.45">
      <c r="A1987">
        <v>1985.99999999993</v>
      </c>
      <c r="B1987">
        <v>0.58609999999999995</v>
      </c>
      <c r="C1987">
        <v>0.6381</v>
      </c>
      <c r="D1987">
        <v>0.63170000000000004</v>
      </c>
      <c r="E1987">
        <v>0.86370000000000002</v>
      </c>
      <c r="F1987" s="74"/>
      <c r="G1987" s="74"/>
    </row>
    <row r="1988" spans="1:7" x14ac:dyDescent="0.45">
      <c r="A1988">
        <v>1986.99999999993</v>
      </c>
      <c r="B1988">
        <v>0.58609999999999995</v>
      </c>
      <c r="C1988">
        <v>0.63790000000000002</v>
      </c>
      <c r="D1988">
        <v>0.63170000000000004</v>
      </c>
      <c r="E1988">
        <v>0.86350000000000005</v>
      </c>
      <c r="F1988" s="74"/>
      <c r="G1988" s="74"/>
    </row>
    <row r="1989" spans="1:7" x14ac:dyDescent="0.45">
      <c r="A1989">
        <v>1987.99999999993</v>
      </c>
      <c r="B1989">
        <v>0.58609999999999995</v>
      </c>
      <c r="C1989">
        <v>0.63780000000000003</v>
      </c>
      <c r="D1989">
        <v>0.63170000000000004</v>
      </c>
      <c r="E1989">
        <v>0.86339999999999995</v>
      </c>
      <c r="F1989" s="74"/>
      <c r="G1989" s="74"/>
    </row>
    <row r="1990" spans="1:7" x14ac:dyDescent="0.45">
      <c r="A1990">
        <v>1988.99999999993</v>
      </c>
      <c r="B1990">
        <v>0.58609999999999995</v>
      </c>
      <c r="C1990">
        <v>0.63759999999999994</v>
      </c>
      <c r="D1990">
        <v>0.63170000000000004</v>
      </c>
      <c r="E1990">
        <v>0.86319999999999997</v>
      </c>
      <c r="F1990" s="74"/>
      <c r="G1990" s="74"/>
    </row>
    <row r="1991" spans="1:7" x14ac:dyDescent="0.45">
      <c r="A1991">
        <v>1989.9999999999297</v>
      </c>
      <c r="B1991">
        <v>0.58609999999999995</v>
      </c>
      <c r="C1991">
        <v>0.63739999999999997</v>
      </c>
      <c r="D1991">
        <v>0.63170000000000004</v>
      </c>
      <c r="E1991">
        <v>0.86299999999999999</v>
      </c>
      <c r="F1991" s="74"/>
      <c r="G1991" s="74"/>
    </row>
    <row r="1992" spans="1:7" x14ac:dyDescent="0.45">
      <c r="A1992">
        <v>1990.9999999999297</v>
      </c>
      <c r="B1992">
        <v>0.58430000000000004</v>
      </c>
      <c r="C1992">
        <v>0.63729999999999998</v>
      </c>
      <c r="D1992">
        <v>0.63</v>
      </c>
      <c r="E1992">
        <v>0.86280000000000001</v>
      </c>
      <c r="F1992" s="74"/>
      <c r="G1992" s="74"/>
    </row>
    <row r="1993" spans="1:7" x14ac:dyDescent="0.45">
      <c r="A1993">
        <v>1991.9999999999297</v>
      </c>
      <c r="B1993">
        <v>0.58430000000000004</v>
      </c>
      <c r="C1993">
        <v>0.6371</v>
      </c>
      <c r="D1993">
        <v>0.63</v>
      </c>
      <c r="E1993">
        <v>0.86270000000000002</v>
      </c>
      <c r="F1993" s="74"/>
      <c r="G1993" s="74"/>
    </row>
    <row r="1994" spans="1:7" x14ac:dyDescent="0.45">
      <c r="A1994">
        <v>1992.9999999999295</v>
      </c>
      <c r="B1994">
        <v>0.58430000000000004</v>
      </c>
      <c r="C1994">
        <v>0.63700000000000001</v>
      </c>
      <c r="D1994">
        <v>0.63</v>
      </c>
      <c r="E1994">
        <v>0.86250000000000004</v>
      </c>
      <c r="F1994" s="74"/>
      <c r="G1994" s="74"/>
    </row>
    <row r="1995" spans="1:7" x14ac:dyDescent="0.45">
      <c r="A1995">
        <v>1993.9999999999295</v>
      </c>
      <c r="B1995">
        <v>0.58430000000000004</v>
      </c>
      <c r="C1995">
        <v>0.63680000000000003</v>
      </c>
      <c r="D1995">
        <v>0.63</v>
      </c>
      <c r="E1995">
        <v>0.86229999999999996</v>
      </c>
      <c r="F1995" s="74"/>
      <c r="G1995" s="74"/>
    </row>
    <row r="1996" spans="1:7" x14ac:dyDescent="0.45">
      <c r="A1996">
        <v>1994.9999999999295</v>
      </c>
      <c r="B1996">
        <v>0.58430000000000004</v>
      </c>
      <c r="C1996">
        <v>0.63660000000000005</v>
      </c>
      <c r="D1996">
        <v>0.63</v>
      </c>
      <c r="E1996">
        <v>0.86209999999999998</v>
      </c>
      <c r="F1996" s="74"/>
      <c r="G1996" s="74"/>
    </row>
    <row r="1997" spans="1:7" x14ac:dyDescent="0.45">
      <c r="A1997">
        <v>1995.9999999999295</v>
      </c>
      <c r="B1997">
        <v>0.58430000000000004</v>
      </c>
      <c r="C1997">
        <v>0.63649999999999995</v>
      </c>
      <c r="D1997">
        <v>0.63</v>
      </c>
      <c r="E1997">
        <v>0.8619</v>
      </c>
      <c r="F1997" s="74"/>
      <c r="G1997" s="74"/>
    </row>
    <row r="1998" spans="1:7" x14ac:dyDescent="0.45">
      <c r="A1998">
        <v>1996.9999999999295</v>
      </c>
      <c r="B1998">
        <v>0.58430000000000004</v>
      </c>
      <c r="C1998">
        <v>0.63629999999999998</v>
      </c>
      <c r="D1998">
        <v>0.63</v>
      </c>
      <c r="E1998">
        <v>0.86180000000000001</v>
      </c>
      <c r="F1998" s="74"/>
      <c r="G1998" s="74"/>
    </row>
    <row r="1999" spans="1:7" x14ac:dyDescent="0.45">
      <c r="A1999">
        <v>1997.9999999999293</v>
      </c>
      <c r="B1999">
        <v>0.58430000000000004</v>
      </c>
      <c r="C1999">
        <v>0.63619999999999999</v>
      </c>
      <c r="D1999">
        <v>0.63</v>
      </c>
      <c r="E1999">
        <v>0.86160000000000003</v>
      </c>
      <c r="F1999" s="74"/>
      <c r="G1999" s="74"/>
    </row>
    <row r="2000" spans="1:7" x14ac:dyDescent="0.45">
      <c r="A2000">
        <v>1998.9999999999293</v>
      </c>
      <c r="B2000">
        <v>0.58430000000000004</v>
      </c>
      <c r="C2000">
        <v>0.63600000000000001</v>
      </c>
      <c r="D2000">
        <v>0.63</v>
      </c>
      <c r="E2000">
        <v>0.86140000000000005</v>
      </c>
      <c r="F2000" s="74"/>
      <c r="G2000" s="74"/>
    </row>
    <row r="2001" spans="1:7" x14ac:dyDescent="0.45">
      <c r="A2001">
        <v>1999.9999999999293</v>
      </c>
      <c r="B2001">
        <v>0.58430000000000004</v>
      </c>
      <c r="C2001">
        <v>0.63580000000000003</v>
      </c>
      <c r="D2001">
        <v>0.63</v>
      </c>
      <c r="E2001">
        <v>0.86119999999999997</v>
      </c>
      <c r="F2001" s="74"/>
      <c r="G2001" s="74"/>
    </row>
    <row r="2002" spans="1:7" x14ac:dyDescent="0.45">
      <c r="A2002">
        <v>2000.9999999999291</v>
      </c>
      <c r="B2002">
        <v>0.58260000000000001</v>
      </c>
      <c r="C2002">
        <v>0.63570000000000004</v>
      </c>
      <c r="D2002">
        <v>0.62860000000000005</v>
      </c>
      <c r="E2002">
        <v>0.86109999999999998</v>
      </c>
      <c r="F2002" s="74"/>
      <c r="G2002" s="74"/>
    </row>
    <row r="2003" spans="1:7" x14ac:dyDescent="0.45">
      <c r="A2003">
        <v>2001.9999999999291</v>
      </c>
      <c r="B2003">
        <v>0.58260000000000001</v>
      </c>
      <c r="C2003">
        <v>0.63549999999999995</v>
      </c>
      <c r="D2003">
        <v>0.62860000000000005</v>
      </c>
      <c r="E2003">
        <v>0.8609</v>
      </c>
      <c r="F2003" s="74"/>
      <c r="G2003" s="74"/>
    </row>
    <row r="2004" spans="1:7" x14ac:dyDescent="0.45">
      <c r="A2004">
        <v>2002.9999999999291</v>
      </c>
      <c r="B2004">
        <v>0.58260000000000001</v>
      </c>
      <c r="C2004">
        <v>0.63539999999999996</v>
      </c>
      <c r="D2004">
        <v>0.62860000000000005</v>
      </c>
      <c r="E2004">
        <v>0.86070000000000002</v>
      </c>
      <c r="F2004" s="74"/>
      <c r="G2004" s="74"/>
    </row>
    <row r="2005" spans="1:7" x14ac:dyDescent="0.45">
      <c r="A2005">
        <v>2003.9999999999291</v>
      </c>
      <c r="B2005">
        <v>0.58260000000000001</v>
      </c>
      <c r="C2005">
        <v>0.63519999999999999</v>
      </c>
      <c r="D2005">
        <v>0.62860000000000005</v>
      </c>
      <c r="E2005">
        <v>0.86060000000000003</v>
      </c>
      <c r="F2005" s="74"/>
      <c r="G2005" s="74"/>
    </row>
    <row r="2006" spans="1:7" x14ac:dyDescent="0.45">
      <c r="A2006">
        <v>2004.9999999999291</v>
      </c>
      <c r="B2006">
        <v>0.58260000000000001</v>
      </c>
      <c r="C2006">
        <v>0.63500000000000001</v>
      </c>
      <c r="D2006">
        <v>0.62860000000000005</v>
      </c>
      <c r="E2006">
        <v>0.86040000000000005</v>
      </c>
      <c r="F2006" s="74"/>
      <c r="G2006" s="74"/>
    </row>
    <row r="2007" spans="1:7" x14ac:dyDescent="0.45">
      <c r="A2007">
        <v>2005.9999999999288</v>
      </c>
      <c r="B2007">
        <v>0.58260000000000001</v>
      </c>
      <c r="C2007">
        <v>0.63490000000000002</v>
      </c>
      <c r="D2007">
        <v>0.62860000000000005</v>
      </c>
      <c r="E2007">
        <v>0.86019999999999996</v>
      </c>
      <c r="F2007" s="74"/>
      <c r="G2007" s="74"/>
    </row>
    <row r="2008" spans="1:7" x14ac:dyDescent="0.45">
      <c r="A2008">
        <v>2006.9999999999288</v>
      </c>
      <c r="B2008">
        <v>0.58260000000000001</v>
      </c>
      <c r="C2008">
        <v>0.63470000000000004</v>
      </c>
      <c r="D2008">
        <v>0.62860000000000005</v>
      </c>
      <c r="E2008">
        <v>0.86</v>
      </c>
      <c r="F2008" s="74"/>
      <c r="G2008" s="74"/>
    </row>
    <row r="2009" spans="1:7" x14ac:dyDescent="0.45">
      <c r="A2009">
        <v>2007.9999999999288</v>
      </c>
      <c r="B2009">
        <v>0.58260000000000001</v>
      </c>
      <c r="C2009">
        <v>0.63460000000000005</v>
      </c>
      <c r="D2009">
        <v>0.62860000000000005</v>
      </c>
      <c r="E2009">
        <v>0.8599</v>
      </c>
      <c r="F2009" s="74"/>
      <c r="G2009" s="74"/>
    </row>
    <row r="2010" spans="1:7" x14ac:dyDescent="0.45">
      <c r="A2010">
        <v>2008.9999999999286</v>
      </c>
      <c r="B2010">
        <v>0.58260000000000001</v>
      </c>
      <c r="C2010">
        <v>0.63439999999999996</v>
      </c>
      <c r="D2010">
        <v>0.62860000000000005</v>
      </c>
      <c r="E2010">
        <v>0.85970000000000002</v>
      </c>
      <c r="F2010" s="74"/>
      <c r="G2010" s="74"/>
    </row>
    <row r="2011" spans="1:7" x14ac:dyDescent="0.45">
      <c r="A2011">
        <v>2009.9999999999286</v>
      </c>
      <c r="B2011">
        <v>0.58260000000000001</v>
      </c>
      <c r="C2011">
        <v>0.63429999999999997</v>
      </c>
      <c r="D2011">
        <v>0.62860000000000005</v>
      </c>
      <c r="E2011">
        <v>0.85950000000000004</v>
      </c>
      <c r="F2011" s="74"/>
      <c r="G2011" s="74"/>
    </row>
    <row r="2012" spans="1:7" x14ac:dyDescent="0.45">
      <c r="A2012">
        <v>2010.9999999999286</v>
      </c>
      <c r="B2012">
        <v>0.58089999999999997</v>
      </c>
      <c r="C2012">
        <v>0.6341</v>
      </c>
      <c r="D2012">
        <v>0.62690000000000001</v>
      </c>
      <c r="E2012">
        <v>0.85940000000000005</v>
      </c>
      <c r="F2012" s="74"/>
      <c r="G2012" s="74"/>
    </row>
    <row r="2013" spans="1:7" x14ac:dyDescent="0.45">
      <c r="A2013">
        <v>2011.9999999999286</v>
      </c>
      <c r="B2013">
        <v>0.58089999999999997</v>
      </c>
      <c r="C2013">
        <v>0.63390000000000002</v>
      </c>
      <c r="D2013">
        <v>0.62690000000000001</v>
      </c>
      <c r="E2013">
        <v>0.85919999999999996</v>
      </c>
      <c r="F2013" s="74"/>
      <c r="G2013" s="74"/>
    </row>
    <row r="2014" spans="1:7" x14ac:dyDescent="0.45">
      <c r="A2014">
        <v>2012.9999999999286</v>
      </c>
      <c r="B2014">
        <v>0.58089999999999997</v>
      </c>
      <c r="C2014">
        <v>0.63380000000000003</v>
      </c>
      <c r="D2014">
        <v>0.62690000000000001</v>
      </c>
      <c r="E2014">
        <v>0.85899999999999999</v>
      </c>
      <c r="F2014" s="74"/>
      <c r="G2014" s="74"/>
    </row>
    <row r="2015" spans="1:7" x14ac:dyDescent="0.45">
      <c r="A2015">
        <v>2013.9999999999284</v>
      </c>
      <c r="B2015">
        <v>0.58089999999999997</v>
      </c>
      <c r="C2015">
        <v>0.63360000000000005</v>
      </c>
      <c r="D2015">
        <v>0.62690000000000001</v>
      </c>
      <c r="E2015">
        <v>0.85880000000000001</v>
      </c>
      <c r="F2015" s="74"/>
      <c r="G2015" s="74"/>
    </row>
    <row r="2016" spans="1:7" x14ac:dyDescent="0.45">
      <c r="A2016">
        <v>2014.9999999999284</v>
      </c>
      <c r="B2016">
        <v>0.58089999999999997</v>
      </c>
      <c r="C2016">
        <v>0.63349999999999995</v>
      </c>
      <c r="D2016">
        <v>0.62690000000000001</v>
      </c>
      <c r="E2016">
        <v>0.85870000000000002</v>
      </c>
      <c r="F2016" s="74"/>
      <c r="G2016" s="74"/>
    </row>
    <row r="2017" spans="1:7" x14ac:dyDescent="0.45">
      <c r="A2017">
        <v>2015.9999999999284</v>
      </c>
      <c r="B2017">
        <v>0.58089999999999997</v>
      </c>
      <c r="C2017">
        <v>0.63329999999999997</v>
      </c>
      <c r="D2017">
        <v>0.62690000000000001</v>
      </c>
      <c r="E2017">
        <v>0.85850000000000004</v>
      </c>
      <c r="F2017" s="74"/>
      <c r="G2017" s="74"/>
    </row>
    <row r="2018" spans="1:7" x14ac:dyDescent="0.45">
      <c r="A2018">
        <v>2016.9999999999281</v>
      </c>
      <c r="B2018">
        <v>0.58089999999999997</v>
      </c>
      <c r="C2018">
        <v>0.63319999999999999</v>
      </c>
      <c r="D2018">
        <v>0.62690000000000001</v>
      </c>
      <c r="E2018">
        <v>0.85829999999999995</v>
      </c>
      <c r="F2018" s="74"/>
      <c r="G2018" s="74"/>
    </row>
    <row r="2019" spans="1:7" x14ac:dyDescent="0.45">
      <c r="A2019">
        <v>2017.9999999999281</v>
      </c>
      <c r="B2019">
        <v>0.58089999999999997</v>
      </c>
      <c r="C2019">
        <v>0.63300000000000001</v>
      </c>
      <c r="D2019">
        <v>0.62690000000000001</v>
      </c>
      <c r="E2019">
        <v>0.85819999999999996</v>
      </c>
      <c r="F2019" s="74"/>
      <c r="G2019" s="74"/>
    </row>
    <row r="2020" spans="1:7" x14ac:dyDescent="0.45">
      <c r="A2020">
        <v>2018.9999999999281</v>
      </c>
      <c r="B2020">
        <v>0.58089999999999997</v>
      </c>
      <c r="C2020">
        <v>0.63290000000000002</v>
      </c>
      <c r="D2020">
        <v>0.62690000000000001</v>
      </c>
      <c r="E2020">
        <v>0.85799999999999998</v>
      </c>
      <c r="F2020" s="74"/>
      <c r="G2020" s="74"/>
    </row>
    <row r="2021" spans="1:7" x14ac:dyDescent="0.45">
      <c r="A2021">
        <v>2019.9999999999281</v>
      </c>
      <c r="B2021">
        <v>0.58089999999999997</v>
      </c>
      <c r="C2021">
        <v>0.63270000000000004</v>
      </c>
      <c r="D2021">
        <v>0.62690000000000001</v>
      </c>
      <c r="E2021">
        <v>0.85780000000000001</v>
      </c>
      <c r="F2021" s="74"/>
      <c r="G2021" s="74"/>
    </row>
    <row r="2022" spans="1:7" x14ac:dyDescent="0.45">
      <c r="A2022">
        <v>2020.9999999999281</v>
      </c>
      <c r="B2022">
        <v>0.57920000000000005</v>
      </c>
      <c r="C2022">
        <v>0.63260000000000005</v>
      </c>
      <c r="D2022">
        <v>0.62560000000000004</v>
      </c>
      <c r="E2022">
        <v>0.85770000000000002</v>
      </c>
      <c r="F2022" s="74"/>
      <c r="G2022" s="74"/>
    </row>
    <row r="2023" spans="1:7" x14ac:dyDescent="0.45">
      <c r="A2023">
        <v>2021.9999999999279</v>
      </c>
      <c r="B2023">
        <v>0.57920000000000005</v>
      </c>
      <c r="C2023">
        <v>0.63239999999999996</v>
      </c>
      <c r="D2023">
        <v>0.62560000000000004</v>
      </c>
      <c r="E2023">
        <v>0.85750000000000004</v>
      </c>
      <c r="F2023" s="74"/>
      <c r="G2023" s="74"/>
    </row>
    <row r="2024" spans="1:7" x14ac:dyDescent="0.45">
      <c r="A2024">
        <v>2022.9999999999279</v>
      </c>
      <c r="B2024">
        <v>0.57920000000000005</v>
      </c>
      <c r="C2024">
        <v>0.63229999999999997</v>
      </c>
      <c r="D2024">
        <v>0.62560000000000004</v>
      </c>
      <c r="E2024">
        <v>0.85729999999999995</v>
      </c>
      <c r="F2024" s="74"/>
      <c r="G2024" s="74"/>
    </row>
    <row r="2025" spans="1:7" x14ac:dyDescent="0.45">
      <c r="A2025">
        <v>2023.9999999999279</v>
      </c>
      <c r="B2025">
        <v>0.57920000000000005</v>
      </c>
      <c r="C2025">
        <v>0.6321</v>
      </c>
      <c r="D2025">
        <v>0.62560000000000004</v>
      </c>
      <c r="E2025">
        <v>0.85719999999999996</v>
      </c>
      <c r="F2025" s="74"/>
      <c r="G2025" s="74"/>
    </row>
    <row r="2026" spans="1:7" x14ac:dyDescent="0.45">
      <c r="A2026">
        <v>2024.9999999999277</v>
      </c>
      <c r="B2026">
        <v>0.57920000000000005</v>
      </c>
      <c r="C2026">
        <v>0.63190000000000002</v>
      </c>
      <c r="D2026">
        <v>0.62560000000000004</v>
      </c>
      <c r="E2026">
        <v>0.85699999999999998</v>
      </c>
      <c r="F2026" s="74"/>
      <c r="G2026" s="74"/>
    </row>
    <row r="2027" spans="1:7" x14ac:dyDescent="0.45">
      <c r="A2027">
        <v>2025.9999999999277</v>
      </c>
      <c r="B2027">
        <v>0.57920000000000005</v>
      </c>
      <c r="C2027">
        <v>0.63180000000000003</v>
      </c>
      <c r="D2027">
        <v>0.62560000000000004</v>
      </c>
      <c r="E2027">
        <v>0.85680000000000001</v>
      </c>
      <c r="F2027" s="74"/>
      <c r="G2027" s="74"/>
    </row>
    <row r="2028" spans="1:7" x14ac:dyDescent="0.45">
      <c r="A2028">
        <v>2026.9999999999277</v>
      </c>
      <c r="B2028">
        <v>0.57920000000000005</v>
      </c>
      <c r="C2028">
        <v>0.63160000000000005</v>
      </c>
      <c r="D2028">
        <v>0.62560000000000004</v>
      </c>
      <c r="E2028">
        <v>0.85670000000000002</v>
      </c>
      <c r="F2028" s="74"/>
      <c r="G2028" s="74"/>
    </row>
    <row r="2029" spans="1:7" x14ac:dyDescent="0.45">
      <c r="A2029">
        <v>2027.9999999999277</v>
      </c>
      <c r="B2029">
        <v>0.57920000000000005</v>
      </c>
      <c r="C2029">
        <v>0.63149999999999995</v>
      </c>
      <c r="D2029">
        <v>0.62560000000000004</v>
      </c>
      <c r="E2029">
        <v>0.85650000000000004</v>
      </c>
      <c r="F2029" s="74"/>
      <c r="G2029" s="74"/>
    </row>
    <row r="2030" spans="1:7" x14ac:dyDescent="0.45">
      <c r="A2030">
        <v>2028.9999999999277</v>
      </c>
      <c r="B2030">
        <v>0.57920000000000005</v>
      </c>
      <c r="C2030">
        <v>0.63129999999999997</v>
      </c>
      <c r="D2030">
        <v>0.62560000000000004</v>
      </c>
      <c r="E2030">
        <v>0.85640000000000005</v>
      </c>
      <c r="F2030" s="74"/>
      <c r="G2030" s="74"/>
    </row>
    <row r="2031" spans="1:7" x14ac:dyDescent="0.45">
      <c r="A2031">
        <v>2029.9999999999275</v>
      </c>
      <c r="B2031">
        <v>0.57920000000000005</v>
      </c>
      <c r="C2031">
        <v>0.63119999999999998</v>
      </c>
      <c r="D2031">
        <v>0.62560000000000004</v>
      </c>
      <c r="E2031">
        <v>0.85619999999999996</v>
      </c>
      <c r="F2031" s="74"/>
      <c r="G2031" s="74"/>
    </row>
    <row r="2032" spans="1:7" x14ac:dyDescent="0.45">
      <c r="A2032">
        <v>2030.9999999999275</v>
      </c>
      <c r="B2032">
        <v>0.5776</v>
      </c>
      <c r="C2032">
        <v>0.63100000000000001</v>
      </c>
      <c r="D2032">
        <v>0.62390000000000001</v>
      </c>
      <c r="E2032">
        <v>0.85599999999999998</v>
      </c>
      <c r="F2032" s="74"/>
      <c r="G2032" s="74"/>
    </row>
    <row r="2033" spans="1:7" x14ac:dyDescent="0.45">
      <c r="A2033">
        <v>2031.9999999999275</v>
      </c>
      <c r="B2033">
        <v>0.5776</v>
      </c>
      <c r="C2033">
        <v>0.63090000000000002</v>
      </c>
      <c r="D2033">
        <v>0.62390000000000001</v>
      </c>
      <c r="E2033">
        <v>0.85589999999999999</v>
      </c>
      <c r="F2033" s="74"/>
      <c r="G2033" s="74"/>
    </row>
    <row r="2034" spans="1:7" x14ac:dyDescent="0.45">
      <c r="A2034">
        <v>2032.9999999999272</v>
      </c>
      <c r="B2034">
        <v>0.5776</v>
      </c>
      <c r="C2034">
        <v>0.63070000000000004</v>
      </c>
      <c r="D2034">
        <v>0.62390000000000001</v>
      </c>
      <c r="E2034">
        <v>0.85570000000000002</v>
      </c>
      <c r="F2034" s="74"/>
      <c r="G2034" s="74"/>
    </row>
    <row r="2035" spans="1:7" x14ac:dyDescent="0.45">
      <c r="A2035">
        <v>2033.9999999999272</v>
      </c>
      <c r="B2035">
        <v>0.5776</v>
      </c>
      <c r="C2035">
        <v>0.63060000000000005</v>
      </c>
      <c r="D2035">
        <v>0.62390000000000001</v>
      </c>
      <c r="E2035">
        <v>0.85550000000000004</v>
      </c>
      <c r="F2035" s="74"/>
      <c r="G2035" s="74"/>
    </row>
    <row r="2036" spans="1:7" x14ac:dyDescent="0.45">
      <c r="A2036">
        <v>2034.9999999999272</v>
      </c>
      <c r="B2036">
        <v>0.5776</v>
      </c>
      <c r="C2036">
        <v>0.63039999999999996</v>
      </c>
      <c r="D2036">
        <v>0.62390000000000001</v>
      </c>
      <c r="E2036">
        <v>0.85540000000000005</v>
      </c>
      <c r="F2036" s="74"/>
      <c r="G2036" s="74"/>
    </row>
    <row r="2037" spans="1:7" x14ac:dyDescent="0.45">
      <c r="A2037">
        <v>2035.9999999999272</v>
      </c>
      <c r="B2037">
        <v>0.5776</v>
      </c>
      <c r="C2037">
        <v>0.63029999999999997</v>
      </c>
      <c r="D2037">
        <v>0.62390000000000001</v>
      </c>
      <c r="E2037">
        <v>0.85519999999999996</v>
      </c>
      <c r="F2037" s="74"/>
      <c r="G2037" s="74"/>
    </row>
    <row r="2038" spans="1:7" x14ac:dyDescent="0.45">
      <c r="A2038">
        <v>2036.9999999999272</v>
      </c>
      <c r="B2038">
        <v>0.5776</v>
      </c>
      <c r="C2038">
        <v>0.63009999999999999</v>
      </c>
      <c r="D2038">
        <v>0.62390000000000001</v>
      </c>
      <c r="E2038">
        <v>0.85509999999999997</v>
      </c>
      <c r="F2038" s="74"/>
      <c r="G2038" s="74"/>
    </row>
    <row r="2039" spans="1:7" x14ac:dyDescent="0.45">
      <c r="A2039">
        <v>2037.999999999927</v>
      </c>
      <c r="B2039">
        <v>0.5776</v>
      </c>
      <c r="C2039">
        <v>0.63</v>
      </c>
      <c r="D2039">
        <v>0.62390000000000001</v>
      </c>
      <c r="E2039">
        <v>0.85489999999999999</v>
      </c>
      <c r="F2039" s="74"/>
      <c r="G2039" s="74"/>
    </row>
    <row r="2040" spans="1:7" x14ac:dyDescent="0.45">
      <c r="A2040">
        <v>2038.999999999927</v>
      </c>
      <c r="B2040">
        <v>0.5776</v>
      </c>
      <c r="C2040">
        <v>0.62980000000000003</v>
      </c>
      <c r="D2040">
        <v>0.62390000000000001</v>
      </c>
      <c r="E2040">
        <v>0.85470000000000002</v>
      </c>
      <c r="F2040" s="74"/>
      <c r="G2040" s="74"/>
    </row>
    <row r="2041" spans="1:7" x14ac:dyDescent="0.45">
      <c r="A2041">
        <v>2039.999999999927</v>
      </c>
      <c r="B2041">
        <v>0.5776</v>
      </c>
      <c r="C2041">
        <v>0.62970000000000004</v>
      </c>
      <c r="D2041">
        <v>0.62390000000000001</v>
      </c>
      <c r="E2041">
        <v>0.85460000000000003</v>
      </c>
      <c r="F2041" s="74"/>
      <c r="G2041" s="74"/>
    </row>
    <row r="2042" spans="1:7" x14ac:dyDescent="0.45">
      <c r="A2042">
        <v>2040.9999999999268</v>
      </c>
      <c r="B2042">
        <v>0.57599999999999996</v>
      </c>
      <c r="C2042">
        <v>0.62949999999999995</v>
      </c>
      <c r="D2042">
        <v>0.62260000000000004</v>
      </c>
      <c r="E2042">
        <v>0.85440000000000005</v>
      </c>
      <c r="F2042" s="74"/>
      <c r="G2042" s="74"/>
    </row>
    <row r="2043" spans="1:7" x14ac:dyDescent="0.45">
      <c r="A2043">
        <v>2041.9999999999268</v>
      </c>
      <c r="B2043">
        <v>0.57599999999999996</v>
      </c>
      <c r="C2043">
        <v>0.62939999999999996</v>
      </c>
      <c r="D2043">
        <v>0.62260000000000004</v>
      </c>
      <c r="E2043">
        <v>0.85429999999999995</v>
      </c>
      <c r="F2043" s="74"/>
      <c r="G2043" s="74"/>
    </row>
    <row r="2044" spans="1:7" x14ac:dyDescent="0.45">
      <c r="A2044">
        <v>2042.9999999999268</v>
      </c>
      <c r="B2044">
        <v>0.57599999999999996</v>
      </c>
      <c r="C2044">
        <v>0.62929999999999997</v>
      </c>
      <c r="D2044">
        <v>0.62260000000000004</v>
      </c>
      <c r="E2044">
        <v>0.85409999999999997</v>
      </c>
      <c r="F2044" s="74"/>
      <c r="G2044" s="74"/>
    </row>
    <row r="2045" spans="1:7" x14ac:dyDescent="0.45">
      <c r="A2045">
        <v>2043.9999999999268</v>
      </c>
      <c r="B2045">
        <v>0.57599999999999996</v>
      </c>
      <c r="C2045">
        <v>0.62909999999999999</v>
      </c>
      <c r="D2045">
        <v>0.62260000000000004</v>
      </c>
      <c r="E2045">
        <v>0.85389999999999999</v>
      </c>
      <c r="F2045" s="74"/>
      <c r="G2045" s="74"/>
    </row>
    <row r="2046" spans="1:7" x14ac:dyDescent="0.45">
      <c r="A2046">
        <v>2044.9999999999268</v>
      </c>
      <c r="B2046">
        <v>0.57599999999999996</v>
      </c>
      <c r="C2046">
        <v>0.629</v>
      </c>
      <c r="D2046">
        <v>0.62260000000000004</v>
      </c>
      <c r="E2046">
        <v>0.8538</v>
      </c>
      <c r="F2046" s="74"/>
      <c r="G2046" s="74"/>
    </row>
    <row r="2047" spans="1:7" x14ac:dyDescent="0.45">
      <c r="A2047">
        <v>2045.9999999999266</v>
      </c>
      <c r="B2047">
        <v>0.57599999999999996</v>
      </c>
      <c r="C2047">
        <v>0.62880000000000003</v>
      </c>
      <c r="D2047">
        <v>0.62260000000000004</v>
      </c>
      <c r="E2047">
        <v>0.85360000000000003</v>
      </c>
      <c r="F2047" s="74"/>
      <c r="G2047" s="74"/>
    </row>
    <row r="2048" spans="1:7" x14ac:dyDescent="0.45">
      <c r="A2048">
        <v>2046.9999999999266</v>
      </c>
      <c r="B2048">
        <v>0.57599999999999996</v>
      </c>
      <c r="C2048">
        <v>0.62870000000000004</v>
      </c>
      <c r="D2048">
        <v>0.62260000000000004</v>
      </c>
      <c r="E2048">
        <v>0.85350000000000004</v>
      </c>
      <c r="F2048" s="74"/>
      <c r="G2048" s="74"/>
    </row>
    <row r="2049" spans="1:7" x14ac:dyDescent="0.45">
      <c r="A2049">
        <v>2047.9999999999266</v>
      </c>
      <c r="B2049">
        <v>0.57599999999999996</v>
      </c>
      <c r="C2049">
        <v>0.62849999999999995</v>
      </c>
      <c r="D2049">
        <v>0.62260000000000004</v>
      </c>
      <c r="E2049">
        <v>0.85329999999999995</v>
      </c>
      <c r="F2049" s="74"/>
      <c r="G2049" s="74"/>
    </row>
    <row r="2050" spans="1:7" x14ac:dyDescent="0.45">
      <c r="A2050">
        <v>2048.9999999999263</v>
      </c>
      <c r="B2050">
        <v>0.57599999999999996</v>
      </c>
      <c r="C2050">
        <v>0.62839999999999996</v>
      </c>
      <c r="D2050">
        <v>0.62260000000000004</v>
      </c>
      <c r="E2050">
        <v>0.85319999999999996</v>
      </c>
      <c r="F2050" s="74"/>
      <c r="G2050" s="74"/>
    </row>
    <row r="2051" spans="1:7" x14ac:dyDescent="0.45">
      <c r="A2051">
        <v>2049.9999999999263</v>
      </c>
      <c r="B2051">
        <v>0.57599999999999996</v>
      </c>
      <c r="C2051">
        <v>0.62819999999999998</v>
      </c>
      <c r="D2051">
        <v>0.62260000000000004</v>
      </c>
      <c r="E2051">
        <v>0.85299999999999998</v>
      </c>
      <c r="F2051" s="74"/>
      <c r="G2051" s="74"/>
    </row>
    <row r="2052" spans="1:7" x14ac:dyDescent="0.45">
      <c r="A2052">
        <v>2050.9999999999263</v>
      </c>
      <c r="B2052">
        <v>0.57440000000000002</v>
      </c>
      <c r="C2052">
        <v>0.62809999999999999</v>
      </c>
      <c r="D2052">
        <v>0.62090000000000001</v>
      </c>
      <c r="E2052">
        <v>0.8528</v>
      </c>
      <c r="F2052" s="74"/>
      <c r="G2052" s="74"/>
    </row>
    <row r="2053" spans="1:7" x14ac:dyDescent="0.45">
      <c r="A2053">
        <v>2051.9999999999263</v>
      </c>
      <c r="B2053">
        <v>0.57440000000000002</v>
      </c>
      <c r="C2053">
        <v>0.62790000000000001</v>
      </c>
      <c r="D2053">
        <v>0.62090000000000001</v>
      </c>
      <c r="E2053">
        <v>0.85270000000000001</v>
      </c>
      <c r="F2053" s="74"/>
      <c r="G2053" s="74"/>
    </row>
    <row r="2054" spans="1:7" x14ac:dyDescent="0.45">
      <c r="A2054">
        <v>2052.9999999999263</v>
      </c>
      <c r="B2054">
        <v>0.57440000000000002</v>
      </c>
      <c r="C2054">
        <v>0.62780000000000002</v>
      </c>
      <c r="D2054">
        <v>0.62090000000000001</v>
      </c>
      <c r="E2054">
        <v>0.85250000000000004</v>
      </c>
      <c r="F2054" s="74"/>
      <c r="G2054" s="74"/>
    </row>
    <row r="2055" spans="1:7" x14ac:dyDescent="0.45">
      <c r="A2055">
        <v>2053.9999999999263</v>
      </c>
      <c r="B2055">
        <v>0.57440000000000002</v>
      </c>
      <c r="C2055">
        <v>0.62770000000000004</v>
      </c>
      <c r="D2055">
        <v>0.62090000000000001</v>
      </c>
      <c r="E2055">
        <v>0.85240000000000005</v>
      </c>
      <c r="F2055" s="74"/>
      <c r="G2055" s="74"/>
    </row>
    <row r="2056" spans="1:7" x14ac:dyDescent="0.45">
      <c r="A2056">
        <v>2054.9999999999263</v>
      </c>
      <c r="B2056">
        <v>0.57440000000000002</v>
      </c>
      <c r="C2056">
        <v>0.62749999999999995</v>
      </c>
      <c r="D2056">
        <v>0.62090000000000001</v>
      </c>
      <c r="E2056">
        <v>0.85219999999999996</v>
      </c>
      <c r="F2056" s="74"/>
      <c r="G2056" s="74"/>
    </row>
    <row r="2057" spans="1:7" x14ac:dyDescent="0.45">
      <c r="A2057">
        <v>2055.9999999999259</v>
      </c>
      <c r="B2057">
        <v>0.57440000000000002</v>
      </c>
      <c r="C2057">
        <v>0.62739999999999996</v>
      </c>
      <c r="D2057">
        <v>0.62090000000000001</v>
      </c>
      <c r="E2057">
        <v>0.85209999999999997</v>
      </c>
      <c r="F2057" s="74"/>
      <c r="G2057" s="74"/>
    </row>
    <row r="2058" spans="1:7" x14ac:dyDescent="0.45">
      <c r="A2058">
        <v>2056.9999999999259</v>
      </c>
      <c r="B2058">
        <v>0.57440000000000002</v>
      </c>
      <c r="C2058">
        <v>0.62719999999999998</v>
      </c>
      <c r="D2058">
        <v>0.62090000000000001</v>
      </c>
      <c r="E2058">
        <v>0.85189999999999999</v>
      </c>
      <c r="F2058" s="74"/>
      <c r="G2058" s="74"/>
    </row>
    <row r="2059" spans="1:7" x14ac:dyDescent="0.45">
      <c r="A2059">
        <v>2057.9999999999259</v>
      </c>
      <c r="B2059">
        <v>0.57440000000000002</v>
      </c>
      <c r="C2059">
        <v>0.62709999999999999</v>
      </c>
      <c r="D2059">
        <v>0.62090000000000001</v>
      </c>
      <c r="E2059">
        <v>0.8518</v>
      </c>
      <c r="F2059" s="74"/>
      <c r="G2059" s="74"/>
    </row>
    <row r="2060" spans="1:7" x14ac:dyDescent="0.45">
      <c r="A2060">
        <v>2058.9999999999259</v>
      </c>
      <c r="B2060">
        <v>0.57440000000000002</v>
      </c>
      <c r="C2060">
        <v>0.62690000000000001</v>
      </c>
      <c r="D2060">
        <v>0.62090000000000001</v>
      </c>
      <c r="E2060">
        <v>0.85160000000000002</v>
      </c>
      <c r="F2060" s="74"/>
      <c r="G2060" s="74"/>
    </row>
    <row r="2061" spans="1:7" x14ac:dyDescent="0.45">
      <c r="A2061">
        <v>2059.9999999999259</v>
      </c>
      <c r="B2061">
        <v>0.57440000000000002</v>
      </c>
      <c r="C2061">
        <v>0.62680000000000002</v>
      </c>
      <c r="D2061">
        <v>0.62090000000000001</v>
      </c>
      <c r="E2061">
        <v>0.85150000000000003</v>
      </c>
      <c r="F2061" s="74"/>
      <c r="G2061" s="74"/>
    </row>
    <row r="2062" spans="1:7" x14ac:dyDescent="0.45">
      <c r="A2062">
        <v>2060.9999999999259</v>
      </c>
      <c r="B2062">
        <v>0.57289999999999996</v>
      </c>
      <c r="C2062">
        <v>0.62660000000000005</v>
      </c>
      <c r="D2062">
        <v>0.61960000000000004</v>
      </c>
      <c r="E2062">
        <v>0.85129999999999995</v>
      </c>
      <c r="F2062" s="74"/>
      <c r="G2062" s="74"/>
    </row>
    <row r="2063" spans="1:7" x14ac:dyDescent="0.45">
      <c r="A2063">
        <v>2061.9999999999259</v>
      </c>
      <c r="B2063">
        <v>0.57289999999999996</v>
      </c>
      <c r="C2063">
        <v>0.62649999999999995</v>
      </c>
      <c r="D2063">
        <v>0.61960000000000004</v>
      </c>
      <c r="E2063">
        <v>0.85109999999999997</v>
      </c>
      <c r="F2063" s="74"/>
      <c r="G2063" s="74"/>
    </row>
    <row r="2064" spans="1:7" x14ac:dyDescent="0.45">
      <c r="A2064">
        <v>2062.9999999999254</v>
      </c>
      <c r="B2064">
        <v>0.57289999999999996</v>
      </c>
      <c r="C2064">
        <v>0.62639999999999996</v>
      </c>
      <c r="D2064">
        <v>0.61960000000000004</v>
      </c>
      <c r="E2064">
        <v>0.85099999999999998</v>
      </c>
      <c r="F2064" s="74"/>
      <c r="G2064" s="74"/>
    </row>
    <row r="2065" spans="1:7" x14ac:dyDescent="0.45">
      <c r="A2065">
        <v>2063.9999999999254</v>
      </c>
      <c r="B2065">
        <v>0.57289999999999996</v>
      </c>
      <c r="C2065">
        <v>0.62619999999999998</v>
      </c>
      <c r="D2065">
        <v>0.61960000000000004</v>
      </c>
      <c r="E2065">
        <v>0.8508</v>
      </c>
      <c r="F2065" s="74"/>
      <c r="G2065" s="74"/>
    </row>
    <row r="2066" spans="1:7" x14ac:dyDescent="0.45">
      <c r="A2066">
        <v>2064.9999999999254</v>
      </c>
      <c r="B2066">
        <v>0.57289999999999996</v>
      </c>
      <c r="C2066">
        <v>0.62609999999999999</v>
      </c>
      <c r="D2066">
        <v>0.61960000000000004</v>
      </c>
      <c r="E2066">
        <v>0.85070000000000001</v>
      </c>
      <c r="F2066" s="74"/>
      <c r="G2066" s="74"/>
    </row>
    <row r="2067" spans="1:7" x14ac:dyDescent="0.45">
      <c r="A2067">
        <v>2065.9999999999254</v>
      </c>
      <c r="B2067">
        <v>0.57289999999999996</v>
      </c>
      <c r="C2067">
        <v>0.62590000000000001</v>
      </c>
      <c r="D2067">
        <v>0.61960000000000004</v>
      </c>
      <c r="E2067">
        <v>0.85050000000000003</v>
      </c>
      <c r="F2067" s="74"/>
      <c r="G2067" s="74"/>
    </row>
    <row r="2068" spans="1:7" x14ac:dyDescent="0.45">
      <c r="A2068">
        <v>2066.9999999999254</v>
      </c>
      <c r="B2068">
        <v>0.57289999999999996</v>
      </c>
      <c r="C2068">
        <v>0.62580000000000002</v>
      </c>
      <c r="D2068">
        <v>0.61960000000000004</v>
      </c>
      <c r="E2068">
        <v>0.85040000000000004</v>
      </c>
      <c r="F2068" s="74"/>
      <c r="G2068" s="74"/>
    </row>
    <row r="2069" spans="1:7" x14ac:dyDescent="0.45">
      <c r="A2069">
        <v>2067.9999999999254</v>
      </c>
      <c r="B2069">
        <v>0.57289999999999996</v>
      </c>
      <c r="C2069">
        <v>0.62570000000000003</v>
      </c>
      <c r="D2069">
        <v>0.61960000000000004</v>
      </c>
      <c r="E2069">
        <v>0.85019999999999996</v>
      </c>
      <c r="F2069" s="74"/>
      <c r="G2069" s="74"/>
    </row>
    <row r="2070" spans="1:7" x14ac:dyDescent="0.45">
      <c r="A2070">
        <v>2068.9999999999254</v>
      </c>
      <c r="B2070">
        <v>0.57289999999999996</v>
      </c>
      <c r="C2070">
        <v>0.62549999999999994</v>
      </c>
      <c r="D2070">
        <v>0.61960000000000004</v>
      </c>
      <c r="E2070">
        <v>0.85009999999999997</v>
      </c>
      <c r="F2070" s="74"/>
      <c r="G2070" s="74"/>
    </row>
    <row r="2071" spans="1:7" x14ac:dyDescent="0.45">
      <c r="A2071">
        <v>2069.9999999999254</v>
      </c>
      <c r="B2071">
        <v>0.57289999999999996</v>
      </c>
      <c r="C2071">
        <v>0.62539999999999996</v>
      </c>
      <c r="D2071">
        <v>0.61960000000000004</v>
      </c>
      <c r="E2071">
        <v>0.84989999999999999</v>
      </c>
      <c r="F2071" s="74"/>
      <c r="G2071" s="74"/>
    </row>
    <row r="2072" spans="1:7" x14ac:dyDescent="0.45">
      <c r="A2072">
        <v>2070.9999999999254</v>
      </c>
      <c r="B2072">
        <v>0.57140000000000002</v>
      </c>
      <c r="C2072">
        <v>0.62519999999999998</v>
      </c>
      <c r="D2072">
        <v>0.61799999999999999</v>
      </c>
      <c r="E2072">
        <v>0.8498</v>
      </c>
      <c r="F2072" s="74"/>
      <c r="G2072" s="74"/>
    </row>
    <row r="2073" spans="1:7" x14ac:dyDescent="0.45">
      <c r="A2073">
        <v>2071.999999999925</v>
      </c>
      <c r="B2073">
        <v>0.57140000000000002</v>
      </c>
      <c r="C2073">
        <v>0.62509999999999999</v>
      </c>
      <c r="D2073">
        <v>0.61799999999999999</v>
      </c>
      <c r="E2073">
        <v>0.84960000000000002</v>
      </c>
      <c r="F2073" s="74"/>
      <c r="G2073" s="74"/>
    </row>
    <row r="2074" spans="1:7" x14ac:dyDescent="0.45">
      <c r="A2074">
        <v>2072.999999999925</v>
      </c>
      <c r="B2074">
        <v>0.57140000000000002</v>
      </c>
      <c r="C2074">
        <v>0.625</v>
      </c>
      <c r="D2074">
        <v>0.61799999999999999</v>
      </c>
      <c r="E2074">
        <v>0.84950000000000003</v>
      </c>
      <c r="F2074" s="74"/>
      <c r="G2074" s="74"/>
    </row>
    <row r="2075" spans="1:7" x14ac:dyDescent="0.45">
      <c r="A2075">
        <v>2073.999999999925</v>
      </c>
      <c r="B2075">
        <v>0.57140000000000002</v>
      </c>
      <c r="C2075">
        <v>0.62480000000000002</v>
      </c>
      <c r="D2075">
        <v>0.61799999999999999</v>
      </c>
      <c r="E2075">
        <v>0.84930000000000005</v>
      </c>
      <c r="F2075" s="74"/>
      <c r="G2075" s="74"/>
    </row>
    <row r="2076" spans="1:7" x14ac:dyDescent="0.45">
      <c r="A2076">
        <v>2074.999999999925</v>
      </c>
      <c r="B2076">
        <v>0.57140000000000002</v>
      </c>
      <c r="C2076">
        <v>0.62470000000000003</v>
      </c>
      <c r="D2076">
        <v>0.61799999999999999</v>
      </c>
      <c r="E2076">
        <v>0.84919999999999995</v>
      </c>
      <c r="F2076" s="74"/>
      <c r="G2076" s="74"/>
    </row>
    <row r="2077" spans="1:7" x14ac:dyDescent="0.45">
      <c r="A2077">
        <v>2075.999999999925</v>
      </c>
      <c r="B2077">
        <v>0.57140000000000002</v>
      </c>
      <c r="C2077">
        <v>0.62450000000000006</v>
      </c>
      <c r="D2077">
        <v>0.61799999999999999</v>
      </c>
      <c r="E2077">
        <v>0.84909999999999997</v>
      </c>
      <c r="F2077" s="74"/>
      <c r="G2077" s="74"/>
    </row>
    <row r="2078" spans="1:7" x14ac:dyDescent="0.45">
      <c r="A2078">
        <v>2076.999999999925</v>
      </c>
      <c r="B2078">
        <v>0.57140000000000002</v>
      </c>
      <c r="C2078">
        <v>0.62439999999999996</v>
      </c>
      <c r="D2078">
        <v>0.61799999999999999</v>
      </c>
      <c r="E2078">
        <v>0.84889999999999999</v>
      </c>
      <c r="F2078" s="74"/>
      <c r="G2078" s="74"/>
    </row>
    <row r="2079" spans="1:7" x14ac:dyDescent="0.45">
      <c r="A2079">
        <v>2077.999999999925</v>
      </c>
      <c r="B2079">
        <v>0.57140000000000002</v>
      </c>
      <c r="C2079">
        <v>0.62429999999999997</v>
      </c>
      <c r="D2079">
        <v>0.61799999999999999</v>
      </c>
      <c r="E2079">
        <v>0.8488</v>
      </c>
      <c r="F2079" s="74"/>
      <c r="G2079" s="74"/>
    </row>
    <row r="2080" spans="1:7" x14ac:dyDescent="0.45">
      <c r="A2080">
        <v>2078.9999999999245</v>
      </c>
      <c r="B2080">
        <v>0.57140000000000002</v>
      </c>
      <c r="C2080">
        <v>0.62409999999999999</v>
      </c>
      <c r="D2080">
        <v>0.61799999999999999</v>
      </c>
      <c r="E2080">
        <v>0.84860000000000002</v>
      </c>
      <c r="F2080" s="74"/>
      <c r="G2080" s="74"/>
    </row>
    <row r="2081" spans="1:7" x14ac:dyDescent="0.45">
      <c r="A2081">
        <v>2079.9999999999245</v>
      </c>
      <c r="B2081">
        <v>0.57140000000000002</v>
      </c>
      <c r="C2081">
        <v>0.624</v>
      </c>
      <c r="D2081">
        <v>0.61799999999999999</v>
      </c>
      <c r="E2081">
        <v>0.84850000000000003</v>
      </c>
      <c r="F2081" s="74"/>
      <c r="G2081" s="74"/>
    </row>
    <row r="2082" spans="1:7" x14ac:dyDescent="0.45">
      <c r="A2082">
        <v>2080.9999999999245</v>
      </c>
      <c r="B2082">
        <v>0.56999999999999995</v>
      </c>
      <c r="C2082">
        <v>0.62380000000000002</v>
      </c>
      <c r="D2082">
        <v>0.61670000000000003</v>
      </c>
      <c r="E2082">
        <v>0.84830000000000005</v>
      </c>
      <c r="F2082" s="74"/>
      <c r="G2082" s="74"/>
    </row>
    <row r="2083" spans="1:7" x14ac:dyDescent="0.45">
      <c r="A2083">
        <v>2081.9999999999245</v>
      </c>
      <c r="B2083">
        <v>0.56999999999999995</v>
      </c>
      <c r="C2083">
        <v>0.62370000000000003</v>
      </c>
      <c r="D2083">
        <v>0.61670000000000003</v>
      </c>
      <c r="E2083">
        <v>0.84819999999999995</v>
      </c>
      <c r="F2083" s="74"/>
      <c r="G2083" s="74"/>
    </row>
    <row r="2084" spans="1:7" x14ac:dyDescent="0.45">
      <c r="A2084">
        <v>2082.9999999999245</v>
      </c>
      <c r="B2084">
        <v>0.56999999999999995</v>
      </c>
      <c r="C2084">
        <v>0.62360000000000004</v>
      </c>
      <c r="D2084">
        <v>0.61670000000000003</v>
      </c>
      <c r="E2084">
        <v>0.84799999999999998</v>
      </c>
      <c r="F2084" s="74"/>
      <c r="G2084" s="74"/>
    </row>
    <row r="2085" spans="1:7" x14ac:dyDescent="0.45">
      <c r="A2085">
        <v>2083.9999999999245</v>
      </c>
      <c r="B2085">
        <v>0.56999999999999995</v>
      </c>
      <c r="C2085">
        <v>0.62339999999999995</v>
      </c>
      <c r="D2085">
        <v>0.61670000000000003</v>
      </c>
      <c r="E2085">
        <v>0.84789999999999999</v>
      </c>
      <c r="F2085" s="74"/>
      <c r="G2085" s="74"/>
    </row>
    <row r="2086" spans="1:7" x14ac:dyDescent="0.45">
      <c r="A2086">
        <v>2084.9999999999245</v>
      </c>
      <c r="B2086">
        <v>0.56999999999999995</v>
      </c>
      <c r="C2086">
        <v>0.62329999999999997</v>
      </c>
      <c r="D2086">
        <v>0.61670000000000003</v>
      </c>
      <c r="E2086">
        <v>0.84770000000000001</v>
      </c>
      <c r="F2086" s="74"/>
      <c r="G2086" s="74"/>
    </row>
    <row r="2087" spans="1:7" x14ac:dyDescent="0.45">
      <c r="A2087">
        <v>2085.9999999999245</v>
      </c>
      <c r="B2087">
        <v>0.56999999999999995</v>
      </c>
      <c r="C2087">
        <v>0.62319999999999998</v>
      </c>
      <c r="D2087">
        <v>0.61670000000000003</v>
      </c>
      <c r="E2087">
        <v>0.84760000000000002</v>
      </c>
      <c r="F2087" s="74"/>
      <c r="G2087" s="74"/>
    </row>
    <row r="2088" spans="1:7" x14ac:dyDescent="0.45">
      <c r="A2088">
        <v>2086.9999999999245</v>
      </c>
      <c r="B2088">
        <v>0.56999999999999995</v>
      </c>
      <c r="C2088">
        <v>0.623</v>
      </c>
      <c r="D2088">
        <v>0.61670000000000003</v>
      </c>
      <c r="E2088">
        <v>0.84750000000000003</v>
      </c>
      <c r="F2088" s="74"/>
      <c r="G2088" s="74"/>
    </row>
    <row r="2089" spans="1:7" x14ac:dyDescent="0.45">
      <c r="A2089">
        <v>2087.9999999999241</v>
      </c>
      <c r="B2089">
        <v>0.56999999999999995</v>
      </c>
      <c r="C2089">
        <v>0.62290000000000001</v>
      </c>
      <c r="D2089">
        <v>0.61670000000000003</v>
      </c>
      <c r="E2089">
        <v>0.84730000000000005</v>
      </c>
      <c r="F2089" s="74"/>
      <c r="G2089" s="74"/>
    </row>
    <row r="2090" spans="1:7" x14ac:dyDescent="0.45">
      <c r="A2090">
        <v>2088.9999999999241</v>
      </c>
      <c r="B2090">
        <v>0.56999999999999995</v>
      </c>
      <c r="C2090">
        <v>0.62280000000000002</v>
      </c>
      <c r="D2090">
        <v>0.61670000000000003</v>
      </c>
      <c r="E2090">
        <v>0.84719999999999995</v>
      </c>
      <c r="F2090" s="74"/>
      <c r="G2090" s="74"/>
    </row>
    <row r="2091" spans="1:7" x14ac:dyDescent="0.45">
      <c r="A2091">
        <v>2089.9999999999241</v>
      </c>
      <c r="B2091">
        <v>0.56999999999999995</v>
      </c>
      <c r="C2091">
        <v>0.62260000000000004</v>
      </c>
      <c r="D2091">
        <v>0.61670000000000003</v>
      </c>
      <c r="E2091">
        <v>0.84699999999999998</v>
      </c>
      <c r="F2091" s="74"/>
      <c r="G2091" s="74"/>
    </row>
    <row r="2092" spans="1:7" x14ac:dyDescent="0.45">
      <c r="A2092">
        <v>2090.9999999999241</v>
      </c>
      <c r="B2092">
        <v>0.56850000000000001</v>
      </c>
      <c r="C2092">
        <v>0.62250000000000005</v>
      </c>
      <c r="D2092">
        <v>0.61509999999999998</v>
      </c>
      <c r="E2092">
        <v>0.84689999999999999</v>
      </c>
      <c r="F2092" s="74"/>
      <c r="G2092" s="74"/>
    </row>
    <row r="2093" spans="1:7" x14ac:dyDescent="0.45">
      <c r="A2093">
        <v>2091.9999999999241</v>
      </c>
      <c r="B2093">
        <v>0.56850000000000001</v>
      </c>
      <c r="C2093">
        <v>0.62229999999999996</v>
      </c>
      <c r="D2093">
        <v>0.61509999999999998</v>
      </c>
      <c r="E2093">
        <v>0.84670000000000001</v>
      </c>
      <c r="F2093" s="74"/>
      <c r="G2093" s="74"/>
    </row>
    <row r="2094" spans="1:7" x14ac:dyDescent="0.45">
      <c r="A2094">
        <v>2092.9999999999241</v>
      </c>
      <c r="B2094">
        <v>0.56850000000000001</v>
      </c>
      <c r="C2094">
        <v>0.62219999999999998</v>
      </c>
      <c r="D2094">
        <v>0.61509999999999998</v>
      </c>
      <c r="E2094">
        <v>0.84660000000000002</v>
      </c>
      <c r="F2094" s="74"/>
      <c r="G2094" s="74"/>
    </row>
    <row r="2095" spans="1:7" x14ac:dyDescent="0.45">
      <c r="A2095">
        <v>2093.9999999999241</v>
      </c>
      <c r="B2095">
        <v>0.56850000000000001</v>
      </c>
      <c r="C2095">
        <v>0.62209999999999999</v>
      </c>
      <c r="D2095">
        <v>0.61509999999999998</v>
      </c>
      <c r="E2095">
        <v>0.84650000000000003</v>
      </c>
      <c r="F2095" s="74"/>
      <c r="G2095" s="74"/>
    </row>
    <row r="2096" spans="1:7" x14ac:dyDescent="0.45">
      <c r="A2096">
        <v>2094.9999999999236</v>
      </c>
      <c r="B2096">
        <v>0.56850000000000001</v>
      </c>
      <c r="C2096">
        <v>0.62190000000000001</v>
      </c>
      <c r="D2096">
        <v>0.61509999999999998</v>
      </c>
      <c r="E2096">
        <v>0.84630000000000005</v>
      </c>
      <c r="F2096" s="74"/>
      <c r="G2096" s="74"/>
    </row>
    <row r="2097" spans="1:7" x14ac:dyDescent="0.45">
      <c r="A2097">
        <v>2095.9999999999236</v>
      </c>
      <c r="B2097">
        <v>0.56850000000000001</v>
      </c>
      <c r="C2097">
        <v>0.62180000000000002</v>
      </c>
      <c r="D2097">
        <v>0.61509999999999998</v>
      </c>
      <c r="E2097">
        <v>0.84619999999999995</v>
      </c>
      <c r="F2097" s="74"/>
      <c r="G2097" s="74"/>
    </row>
    <row r="2098" spans="1:7" x14ac:dyDescent="0.45">
      <c r="A2098">
        <v>2096.9999999999236</v>
      </c>
      <c r="B2098">
        <v>0.56850000000000001</v>
      </c>
      <c r="C2098">
        <v>0.62170000000000003</v>
      </c>
      <c r="D2098">
        <v>0.61509999999999998</v>
      </c>
      <c r="E2098">
        <v>0.84599999999999997</v>
      </c>
      <c r="F2098" s="74"/>
      <c r="G2098" s="74"/>
    </row>
    <row r="2099" spans="1:7" x14ac:dyDescent="0.45">
      <c r="A2099">
        <v>2097.9999999999236</v>
      </c>
      <c r="B2099">
        <v>0.56850000000000001</v>
      </c>
      <c r="C2099">
        <v>0.62150000000000005</v>
      </c>
      <c r="D2099">
        <v>0.61509999999999998</v>
      </c>
      <c r="E2099">
        <v>0.84589999999999999</v>
      </c>
      <c r="F2099" s="74"/>
      <c r="G2099" s="74"/>
    </row>
    <row r="2100" spans="1:7" x14ac:dyDescent="0.45">
      <c r="A2100">
        <v>2098.9999999999236</v>
      </c>
      <c r="B2100">
        <v>0.56850000000000001</v>
      </c>
      <c r="C2100">
        <v>0.62139999999999995</v>
      </c>
      <c r="D2100">
        <v>0.61509999999999998</v>
      </c>
      <c r="E2100">
        <v>0.84570000000000001</v>
      </c>
      <c r="F2100" s="74"/>
      <c r="G2100" s="74"/>
    </row>
    <row r="2101" spans="1:7" x14ac:dyDescent="0.45">
      <c r="A2101">
        <v>2099.9999999999236</v>
      </c>
      <c r="B2101">
        <v>0.56850000000000001</v>
      </c>
      <c r="C2101">
        <v>0.62129999999999996</v>
      </c>
      <c r="D2101">
        <v>0.61509999999999998</v>
      </c>
      <c r="E2101">
        <v>0.84560000000000002</v>
      </c>
      <c r="F2101" s="74"/>
      <c r="G2101" s="74"/>
    </row>
    <row r="2102" spans="1:7" x14ac:dyDescent="0.45">
      <c r="A2102">
        <v>2100.9999999999236</v>
      </c>
      <c r="B2102">
        <v>0.56699999999999995</v>
      </c>
      <c r="C2102">
        <v>0.62109999999999999</v>
      </c>
      <c r="D2102">
        <v>0.61339999999999995</v>
      </c>
      <c r="E2102">
        <v>0.84550000000000003</v>
      </c>
      <c r="F2102" s="74"/>
      <c r="G2102" s="74"/>
    </row>
    <row r="2103" spans="1:7" x14ac:dyDescent="0.45">
      <c r="A2103">
        <v>2101.9999999999236</v>
      </c>
      <c r="B2103">
        <v>0.56699999999999995</v>
      </c>
      <c r="C2103">
        <v>0.621</v>
      </c>
      <c r="D2103">
        <v>0.61339999999999995</v>
      </c>
      <c r="E2103">
        <v>0.84530000000000005</v>
      </c>
      <c r="F2103" s="74"/>
      <c r="G2103" s="74"/>
    </row>
    <row r="2104" spans="1:7" x14ac:dyDescent="0.45">
      <c r="A2104">
        <v>2102.9999999999236</v>
      </c>
      <c r="B2104">
        <v>0.56699999999999995</v>
      </c>
      <c r="C2104">
        <v>0.62090000000000001</v>
      </c>
      <c r="D2104">
        <v>0.61339999999999995</v>
      </c>
      <c r="E2104">
        <v>0.84519999999999995</v>
      </c>
      <c r="F2104" s="74"/>
      <c r="G2104" s="74"/>
    </row>
    <row r="2105" spans="1:7" x14ac:dyDescent="0.45">
      <c r="A2105">
        <v>2103.9999999999231</v>
      </c>
      <c r="B2105">
        <v>0.56699999999999995</v>
      </c>
      <c r="C2105">
        <v>0.62070000000000003</v>
      </c>
      <c r="D2105">
        <v>0.61339999999999995</v>
      </c>
      <c r="E2105">
        <v>0.84509999999999996</v>
      </c>
      <c r="F2105" s="74"/>
      <c r="G2105" s="74"/>
    </row>
    <row r="2106" spans="1:7" x14ac:dyDescent="0.45">
      <c r="A2106">
        <v>2104.9999999999231</v>
      </c>
      <c r="B2106">
        <v>0.56699999999999995</v>
      </c>
      <c r="C2106">
        <v>0.62060000000000004</v>
      </c>
      <c r="D2106">
        <v>0.61339999999999995</v>
      </c>
      <c r="E2106">
        <v>0.84489999999999998</v>
      </c>
      <c r="F2106" s="74"/>
      <c r="G2106" s="74"/>
    </row>
    <row r="2107" spans="1:7" x14ac:dyDescent="0.45">
      <c r="A2107">
        <v>2105.9999999999231</v>
      </c>
      <c r="B2107">
        <v>0.56699999999999995</v>
      </c>
      <c r="C2107">
        <v>0.62050000000000005</v>
      </c>
      <c r="D2107">
        <v>0.61339999999999995</v>
      </c>
      <c r="E2107">
        <v>0.8448</v>
      </c>
      <c r="F2107" s="74"/>
      <c r="G2107" s="74"/>
    </row>
    <row r="2108" spans="1:7" x14ac:dyDescent="0.45">
      <c r="A2108">
        <v>2106.9999999999231</v>
      </c>
      <c r="B2108">
        <v>0.56699999999999995</v>
      </c>
      <c r="C2108">
        <v>0.62039999999999995</v>
      </c>
      <c r="D2108">
        <v>0.61339999999999995</v>
      </c>
      <c r="E2108">
        <v>0.84460000000000002</v>
      </c>
      <c r="F2108" s="74"/>
      <c r="G2108" s="74"/>
    </row>
    <row r="2109" spans="1:7" x14ac:dyDescent="0.45">
      <c r="A2109">
        <v>2107.9999999999231</v>
      </c>
      <c r="B2109">
        <v>0.56699999999999995</v>
      </c>
      <c r="C2109">
        <v>0.62019999999999997</v>
      </c>
      <c r="D2109">
        <v>0.61339999999999995</v>
      </c>
      <c r="E2109">
        <v>0.84450000000000003</v>
      </c>
      <c r="F2109" s="74"/>
      <c r="G2109" s="74"/>
    </row>
    <row r="2110" spans="1:7" x14ac:dyDescent="0.45">
      <c r="A2110">
        <v>2108.9999999999231</v>
      </c>
      <c r="B2110">
        <v>0.56699999999999995</v>
      </c>
      <c r="C2110">
        <v>0.62009999999999998</v>
      </c>
      <c r="D2110">
        <v>0.61339999999999995</v>
      </c>
      <c r="E2110">
        <v>0.84440000000000004</v>
      </c>
      <c r="F2110" s="74"/>
      <c r="G2110" s="74"/>
    </row>
    <row r="2111" spans="1:7" x14ac:dyDescent="0.45">
      <c r="A2111">
        <v>2109.9999999999231</v>
      </c>
      <c r="B2111">
        <v>0.56699999999999995</v>
      </c>
      <c r="C2111">
        <v>0.62</v>
      </c>
      <c r="D2111">
        <v>0.61339999999999995</v>
      </c>
      <c r="E2111">
        <v>0.84419999999999995</v>
      </c>
      <c r="F2111" s="74"/>
      <c r="G2111" s="74"/>
    </row>
    <row r="2112" spans="1:7" x14ac:dyDescent="0.45">
      <c r="A2112">
        <v>2110.9999999999227</v>
      </c>
      <c r="B2112">
        <v>0.56569999999999998</v>
      </c>
      <c r="C2112">
        <v>0.61980000000000002</v>
      </c>
      <c r="D2112">
        <v>0.61219999999999997</v>
      </c>
      <c r="E2112">
        <v>0.84409999999999996</v>
      </c>
      <c r="F2112" s="74"/>
      <c r="G2112" s="74"/>
    </row>
    <row r="2113" spans="1:7" x14ac:dyDescent="0.45">
      <c r="A2113">
        <v>2111.9999999999227</v>
      </c>
      <c r="B2113">
        <v>0.56569999999999998</v>
      </c>
      <c r="C2113">
        <v>0.61970000000000003</v>
      </c>
      <c r="D2113">
        <v>0.61219999999999997</v>
      </c>
      <c r="E2113">
        <v>0.84399999999999997</v>
      </c>
      <c r="F2113" s="74"/>
      <c r="G2113" s="74"/>
    </row>
    <row r="2114" spans="1:7" x14ac:dyDescent="0.45">
      <c r="A2114">
        <v>2112.9999999999227</v>
      </c>
      <c r="B2114">
        <v>0.56569999999999998</v>
      </c>
      <c r="C2114">
        <v>0.61960000000000004</v>
      </c>
      <c r="D2114">
        <v>0.61219999999999997</v>
      </c>
      <c r="E2114">
        <v>0.84379999999999999</v>
      </c>
      <c r="F2114" s="74"/>
      <c r="G2114" s="74"/>
    </row>
    <row r="2115" spans="1:7" x14ac:dyDescent="0.45">
      <c r="A2115">
        <v>2113.9999999999227</v>
      </c>
      <c r="B2115">
        <v>0.56569999999999998</v>
      </c>
      <c r="C2115">
        <v>0.61939999999999995</v>
      </c>
      <c r="D2115">
        <v>0.61219999999999997</v>
      </c>
      <c r="E2115">
        <v>0.84370000000000001</v>
      </c>
      <c r="F2115" s="74"/>
      <c r="G2115" s="74"/>
    </row>
    <row r="2116" spans="1:7" x14ac:dyDescent="0.45">
      <c r="A2116">
        <v>2114.9999999999227</v>
      </c>
      <c r="B2116">
        <v>0.56569999999999998</v>
      </c>
      <c r="C2116">
        <v>0.61929999999999996</v>
      </c>
      <c r="D2116">
        <v>0.61219999999999997</v>
      </c>
      <c r="E2116">
        <v>0.84350000000000003</v>
      </c>
      <c r="F2116" s="74"/>
      <c r="G2116" s="74"/>
    </row>
    <row r="2117" spans="1:7" x14ac:dyDescent="0.45">
      <c r="A2117">
        <v>2115.9999999999227</v>
      </c>
      <c r="B2117">
        <v>0.56569999999999998</v>
      </c>
      <c r="C2117">
        <v>0.61919999999999997</v>
      </c>
      <c r="D2117">
        <v>0.61219999999999997</v>
      </c>
      <c r="E2117">
        <v>0.84340000000000004</v>
      </c>
      <c r="F2117" s="74"/>
      <c r="G2117" s="74"/>
    </row>
    <row r="2118" spans="1:7" x14ac:dyDescent="0.45">
      <c r="A2118">
        <v>2116.9999999999227</v>
      </c>
      <c r="B2118">
        <v>0.56569999999999998</v>
      </c>
      <c r="C2118">
        <v>0.61899999999999999</v>
      </c>
      <c r="D2118">
        <v>0.61219999999999997</v>
      </c>
      <c r="E2118">
        <v>0.84330000000000005</v>
      </c>
      <c r="F2118" s="74"/>
      <c r="G2118" s="74"/>
    </row>
    <row r="2119" spans="1:7" x14ac:dyDescent="0.45">
      <c r="A2119">
        <v>2117.9999999999227</v>
      </c>
      <c r="B2119">
        <v>0.56569999999999998</v>
      </c>
      <c r="C2119">
        <v>0.61890000000000001</v>
      </c>
      <c r="D2119">
        <v>0.61219999999999997</v>
      </c>
      <c r="E2119">
        <v>0.84309999999999996</v>
      </c>
      <c r="F2119" s="74"/>
      <c r="G2119" s="74"/>
    </row>
    <row r="2120" spans="1:7" x14ac:dyDescent="0.45">
      <c r="A2120">
        <v>2118.9999999999227</v>
      </c>
      <c r="B2120">
        <v>0.56569999999999998</v>
      </c>
      <c r="C2120">
        <v>0.61880000000000002</v>
      </c>
      <c r="D2120">
        <v>0.61219999999999997</v>
      </c>
      <c r="E2120">
        <v>0.84299999999999997</v>
      </c>
      <c r="F2120" s="74"/>
      <c r="G2120" s="74"/>
    </row>
    <row r="2121" spans="1:7" x14ac:dyDescent="0.45">
      <c r="A2121">
        <v>2119.9999999999222</v>
      </c>
      <c r="B2121">
        <v>0.56569999999999998</v>
      </c>
      <c r="C2121">
        <v>0.61870000000000003</v>
      </c>
      <c r="D2121">
        <v>0.61219999999999997</v>
      </c>
      <c r="E2121">
        <v>0.84289999999999998</v>
      </c>
      <c r="F2121" s="74"/>
      <c r="G2121" s="74"/>
    </row>
    <row r="2122" spans="1:7" x14ac:dyDescent="0.45">
      <c r="A2122">
        <v>2120.9999999999222</v>
      </c>
      <c r="B2122">
        <v>0.56430000000000002</v>
      </c>
      <c r="C2122">
        <v>0.61850000000000005</v>
      </c>
      <c r="D2122">
        <v>0.6109</v>
      </c>
      <c r="E2122">
        <v>0.8427</v>
      </c>
      <c r="F2122" s="74"/>
      <c r="G2122" s="74"/>
    </row>
    <row r="2123" spans="1:7" x14ac:dyDescent="0.45">
      <c r="A2123">
        <v>2121.9999999999222</v>
      </c>
      <c r="B2123">
        <v>0.56430000000000002</v>
      </c>
      <c r="C2123">
        <v>0.61839999999999995</v>
      </c>
      <c r="D2123">
        <v>0.6109</v>
      </c>
      <c r="E2123">
        <v>0.84260000000000002</v>
      </c>
      <c r="F2123" s="74"/>
      <c r="G2123" s="74"/>
    </row>
    <row r="2124" spans="1:7" x14ac:dyDescent="0.45">
      <c r="A2124">
        <v>2122.9999999999222</v>
      </c>
      <c r="B2124">
        <v>0.56430000000000002</v>
      </c>
      <c r="C2124">
        <v>0.61829999999999996</v>
      </c>
      <c r="D2124">
        <v>0.6109</v>
      </c>
      <c r="E2124">
        <v>0.84250000000000003</v>
      </c>
      <c r="F2124" s="74"/>
      <c r="G2124" s="74"/>
    </row>
    <row r="2125" spans="1:7" x14ac:dyDescent="0.45">
      <c r="A2125">
        <v>2123.9999999999222</v>
      </c>
      <c r="B2125">
        <v>0.56430000000000002</v>
      </c>
      <c r="C2125">
        <v>0.61819999999999997</v>
      </c>
      <c r="D2125">
        <v>0.6109</v>
      </c>
      <c r="E2125">
        <v>0.84230000000000005</v>
      </c>
      <c r="F2125" s="74"/>
      <c r="G2125" s="74"/>
    </row>
    <row r="2126" spans="1:7" x14ac:dyDescent="0.45">
      <c r="A2126">
        <v>2124.9999999999222</v>
      </c>
      <c r="B2126">
        <v>0.56430000000000002</v>
      </c>
      <c r="C2126">
        <v>0.61799999999999999</v>
      </c>
      <c r="D2126">
        <v>0.6109</v>
      </c>
      <c r="E2126">
        <v>0.84219999999999995</v>
      </c>
      <c r="F2126" s="74"/>
      <c r="G2126" s="74"/>
    </row>
    <row r="2127" spans="1:7" x14ac:dyDescent="0.45">
      <c r="A2127">
        <v>2125.9999999999222</v>
      </c>
      <c r="B2127">
        <v>0.56430000000000002</v>
      </c>
      <c r="C2127">
        <v>0.6179</v>
      </c>
      <c r="D2127">
        <v>0.6109</v>
      </c>
      <c r="E2127">
        <v>0.84209999999999996</v>
      </c>
      <c r="F2127" s="74"/>
      <c r="G2127" s="74"/>
    </row>
    <row r="2128" spans="1:7" x14ac:dyDescent="0.45">
      <c r="A2128">
        <v>2126.9999999999218</v>
      </c>
      <c r="B2128">
        <v>0.56430000000000002</v>
      </c>
      <c r="C2128">
        <v>0.61780000000000002</v>
      </c>
      <c r="D2128">
        <v>0.6109</v>
      </c>
      <c r="E2128">
        <v>0.84199999999999997</v>
      </c>
      <c r="F2128" s="74"/>
      <c r="G2128" s="74"/>
    </row>
    <row r="2129" spans="1:7" x14ac:dyDescent="0.45">
      <c r="A2129">
        <v>2127.9999999999218</v>
      </c>
      <c r="B2129">
        <v>0.56430000000000002</v>
      </c>
      <c r="C2129">
        <v>0.61760000000000004</v>
      </c>
      <c r="D2129">
        <v>0.6109</v>
      </c>
      <c r="E2129">
        <v>0.84179999999999999</v>
      </c>
      <c r="F2129" s="74"/>
      <c r="G2129" s="74"/>
    </row>
    <row r="2130" spans="1:7" x14ac:dyDescent="0.45">
      <c r="A2130">
        <v>2128.9999999999218</v>
      </c>
      <c r="B2130">
        <v>0.56430000000000002</v>
      </c>
      <c r="C2130">
        <v>0.61750000000000005</v>
      </c>
      <c r="D2130">
        <v>0.6109</v>
      </c>
      <c r="E2130">
        <v>0.8417</v>
      </c>
      <c r="F2130" s="74"/>
      <c r="G2130" s="74"/>
    </row>
    <row r="2131" spans="1:7" x14ac:dyDescent="0.45">
      <c r="A2131">
        <v>2129.9999999999218</v>
      </c>
      <c r="B2131">
        <v>0.56430000000000002</v>
      </c>
      <c r="C2131">
        <v>0.61739999999999995</v>
      </c>
      <c r="D2131">
        <v>0.6109</v>
      </c>
      <c r="E2131">
        <v>0.84160000000000001</v>
      </c>
      <c r="F2131" s="74"/>
      <c r="G2131" s="74"/>
    </row>
    <row r="2132" spans="1:7" x14ac:dyDescent="0.45">
      <c r="A2132">
        <v>2130.9999999999218</v>
      </c>
      <c r="B2132">
        <v>0.56299999999999994</v>
      </c>
      <c r="C2132">
        <v>0.61729999999999996</v>
      </c>
      <c r="D2132">
        <v>0.60929999999999995</v>
      </c>
      <c r="E2132">
        <v>0.84140000000000004</v>
      </c>
      <c r="F2132" s="74"/>
      <c r="G2132" s="74"/>
    </row>
    <row r="2133" spans="1:7" x14ac:dyDescent="0.45">
      <c r="A2133">
        <v>2131.9999999999218</v>
      </c>
      <c r="B2133">
        <v>0.56299999999999994</v>
      </c>
      <c r="C2133">
        <v>0.61709999999999998</v>
      </c>
      <c r="D2133">
        <v>0.60929999999999995</v>
      </c>
      <c r="E2133">
        <v>0.84130000000000005</v>
      </c>
      <c r="F2133" s="74"/>
      <c r="G2133" s="74"/>
    </row>
    <row r="2134" spans="1:7" x14ac:dyDescent="0.45">
      <c r="A2134">
        <v>2132.9999999999218</v>
      </c>
      <c r="B2134">
        <v>0.56299999999999994</v>
      </c>
      <c r="C2134">
        <v>0.61699999999999999</v>
      </c>
      <c r="D2134">
        <v>0.60929999999999995</v>
      </c>
      <c r="E2134">
        <v>0.84119999999999995</v>
      </c>
      <c r="F2134" s="74"/>
      <c r="G2134" s="74"/>
    </row>
    <row r="2135" spans="1:7" x14ac:dyDescent="0.45">
      <c r="A2135">
        <v>2133.9999999999218</v>
      </c>
      <c r="B2135">
        <v>0.56299999999999994</v>
      </c>
      <c r="C2135">
        <v>0.6169</v>
      </c>
      <c r="D2135">
        <v>0.60929999999999995</v>
      </c>
      <c r="E2135">
        <v>0.84099999999999997</v>
      </c>
      <c r="F2135" s="74"/>
      <c r="G2135" s="74"/>
    </row>
    <row r="2136" spans="1:7" x14ac:dyDescent="0.45">
      <c r="A2136">
        <v>2134.9999999999218</v>
      </c>
      <c r="B2136">
        <v>0.56299999999999994</v>
      </c>
      <c r="C2136">
        <v>0.61680000000000001</v>
      </c>
      <c r="D2136">
        <v>0.60929999999999995</v>
      </c>
      <c r="E2136">
        <v>0.84089999999999998</v>
      </c>
      <c r="F2136" s="74"/>
      <c r="G2136" s="74"/>
    </row>
    <row r="2137" spans="1:7" x14ac:dyDescent="0.45">
      <c r="A2137">
        <v>2135.9999999999213</v>
      </c>
      <c r="B2137">
        <v>0.56299999999999994</v>
      </c>
      <c r="C2137">
        <v>0.61660000000000004</v>
      </c>
      <c r="D2137">
        <v>0.60929999999999995</v>
      </c>
      <c r="E2137">
        <v>0.84079999999999999</v>
      </c>
      <c r="F2137" s="74"/>
      <c r="G2137" s="74"/>
    </row>
    <row r="2138" spans="1:7" x14ac:dyDescent="0.45">
      <c r="A2138">
        <v>2136.9999999999213</v>
      </c>
      <c r="B2138">
        <v>0.56299999999999994</v>
      </c>
      <c r="C2138">
        <v>0.61650000000000005</v>
      </c>
      <c r="D2138">
        <v>0.60929999999999995</v>
      </c>
      <c r="E2138">
        <v>0.8407</v>
      </c>
      <c r="F2138" s="74"/>
      <c r="G2138" s="74"/>
    </row>
    <row r="2139" spans="1:7" x14ac:dyDescent="0.45">
      <c r="A2139">
        <v>2137.9999999999213</v>
      </c>
      <c r="B2139">
        <v>0.56299999999999994</v>
      </c>
      <c r="C2139">
        <v>0.61639999999999995</v>
      </c>
      <c r="D2139">
        <v>0.60929999999999995</v>
      </c>
      <c r="E2139">
        <v>0.84050000000000002</v>
      </c>
      <c r="F2139" s="74"/>
      <c r="G2139" s="74"/>
    </row>
    <row r="2140" spans="1:7" x14ac:dyDescent="0.45">
      <c r="A2140">
        <v>2138.9999999999213</v>
      </c>
      <c r="B2140">
        <v>0.56299999999999994</v>
      </c>
      <c r="C2140">
        <v>0.61629999999999996</v>
      </c>
      <c r="D2140">
        <v>0.60929999999999995</v>
      </c>
      <c r="E2140">
        <v>0.84040000000000004</v>
      </c>
      <c r="F2140" s="74"/>
      <c r="G2140" s="74"/>
    </row>
    <row r="2141" spans="1:7" x14ac:dyDescent="0.45">
      <c r="A2141">
        <v>2139.9999999999213</v>
      </c>
      <c r="B2141">
        <v>0.56299999999999994</v>
      </c>
      <c r="C2141">
        <v>0.61609999999999998</v>
      </c>
      <c r="D2141">
        <v>0.60929999999999995</v>
      </c>
      <c r="E2141">
        <v>0.84030000000000005</v>
      </c>
      <c r="F2141" s="74"/>
      <c r="G2141" s="74"/>
    </row>
    <row r="2142" spans="1:7" x14ac:dyDescent="0.45">
      <c r="A2142">
        <v>2140.9999999999213</v>
      </c>
      <c r="B2142">
        <v>0.56169999999999998</v>
      </c>
      <c r="C2142">
        <v>0.61599999999999999</v>
      </c>
      <c r="D2142">
        <v>0.60770000000000002</v>
      </c>
      <c r="E2142">
        <v>0.84009999999999996</v>
      </c>
      <c r="F2142" s="74"/>
      <c r="G2142" s="74"/>
    </row>
    <row r="2143" spans="1:7" x14ac:dyDescent="0.45">
      <c r="A2143">
        <v>2141.9999999999213</v>
      </c>
      <c r="B2143">
        <v>0.56169999999999998</v>
      </c>
      <c r="C2143">
        <v>0.6159</v>
      </c>
      <c r="D2143">
        <v>0.60770000000000002</v>
      </c>
      <c r="E2143">
        <v>0.84</v>
      </c>
      <c r="F2143" s="74"/>
      <c r="G2143" s="74"/>
    </row>
    <row r="2144" spans="1:7" x14ac:dyDescent="0.45">
      <c r="A2144">
        <v>2142.9999999999209</v>
      </c>
      <c r="B2144">
        <v>0.56169999999999998</v>
      </c>
      <c r="C2144">
        <v>0.61580000000000001</v>
      </c>
      <c r="D2144">
        <v>0.60770000000000002</v>
      </c>
      <c r="E2144">
        <v>0.83989999999999998</v>
      </c>
      <c r="F2144" s="74"/>
      <c r="G2144" s="74"/>
    </row>
    <row r="2145" spans="1:7" x14ac:dyDescent="0.45">
      <c r="A2145">
        <v>2143.9999999999209</v>
      </c>
      <c r="B2145">
        <v>0.56169999999999998</v>
      </c>
      <c r="C2145">
        <v>0.61560000000000004</v>
      </c>
      <c r="D2145">
        <v>0.60770000000000002</v>
      </c>
      <c r="E2145">
        <v>0.83979999999999999</v>
      </c>
      <c r="F2145" s="74"/>
      <c r="G2145" s="74"/>
    </row>
    <row r="2146" spans="1:7" x14ac:dyDescent="0.45">
      <c r="A2146">
        <v>2144.9999999999209</v>
      </c>
      <c r="B2146">
        <v>0.56169999999999998</v>
      </c>
      <c r="C2146">
        <v>0.61550000000000005</v>
      </c>
      <c r="D2146">
        <v>0.60770000000000002</v>
      </c>
      <c r="E2146">
        <v>0.83960000000000001</v>
      </c>
      <c r="F2146" s="74"/>
      <c r="G2146" s="74"/>
    </row>
    <row r="2147" spans="1:7" x14ac:dyDescent="0.45">
      <c r="A2147">
        <v>2145.9999999999209</v>
      </c>
      <c r="B2147">
        <v>0.56169999999999998</v>
      </c>
      <c r="C2147">
        <v>0.61539999999999995</v>
      </c>
      <c r="D2147">
        <v>0.60770000000000002</v>
      </c>
      <c r="E2147">
        <v>0.83950000000000002</v>
      </c>
      <c r="F2147" s="74"/>
      <c r="G2147" s="74"/>
    </row>
    <row r="2148" spans="1:7" x14ac:dyDescent="0.45">
      <c r="A2148">
        <v>2146.9999999999209</v>
      </c>
      <c r="B2148">
        <v>0.56169999999999998</v>
      </c>
      <c r="C2148">
        <v>0.61529999999999996</v>
      </c>
      <c r="D2148">
        <v>0.60770000000000002</v>
      </c>
      <c r="E2148">
        <v>0.83940000000000003</v>
      </c>
      <c r="F2148" s="74"/>
      <c r="G2148" s="74"/>
    </row>
    <row r="2149" spans="1:7" x14ac:dyDescent="0.45">
      <c r="A2149">
        <v>2147.9999999999209</v>
      </c>
      <c r="B2149">
        <v>0.56169999999999998</v>
      </c>
      <c r="C2149">
        <v>0.61519999999999997</v>
      </c>
      <c r="D2149">
        <v>0.60770000000000002</v>
      </c>
      <c r="E2149">
        <v>0.83930000000000005</v>
      </c>
      <c r="F2149" s="74"/>
      <c r="G2149" s="74"/>
    </row>
    <row r="2150" spans="1:7" x14ac:dyDescent="0.45">
      <c r="A2150">
        <v>2148.9999999999209</v>
      </c>
      <c r="B2150">
        <v>0.56169999999999998</v>
      </c>
      <c r="C2150">
        <v>0.61499999999999999</v>
      </c>
      <c r="D2150">
        <v>0.60770000000000002</v>
      </c>
      <c r="E2150">
        <v>0.83909999999999996</v>
      </c>
      <c r="F2150" s="74"/>
      <c r="G2150" s="74"/>
    </row>
    <row r="2151" spans="1:7" x14ac:dyDescent="0.45">
      <c r="A2151">
        <v>2149.9999999999209</v>
      </c>
      <c r="B2151">
        <v>0.56169999999999998</v>
      </c>
      <c r="C2151">
        <v>0.6149</v>
      </c>
      <c r="D2151">
        <v>0.60770000000000002</v>
      </c>
      <c r="E2151">
        <v>0.83899999999999997</v>
      </c>
      <c r="F2151" s="74"/>
      <c r="G2151" s="74"/>
    </row>
    <row r="2152" spans="1:7" x14ac:dyDescent="0.45">
      <c r="A2152">
        <v>2150.9999999999209</v>
      </c>
      <c r="B2152">
        <v>0.56040000000000001</v>
      </c>
      <c r="C2152">
        <v>0.61480000000000001</v>
      </c>
      <c r="D2152">
        <v>0.60640000000000005</v>
      </c>
      <c r="E2152">
        <v>0.83889999999999998</v>
      </c>
      <c r="F2152" s="74"/>
      <c r="G2152" s="74"/>
    </row>
    <row r="2153" spans="1:7" x14ac:dyDescent="0.45">
      <c r="A2153">
        <v>2151.9999999999204</v>
      </c>
      <c r="B2153">
        <v>0.56040000000000001</v>
      </c>
      <c r="C2153">
        <v>0.61470000000000002</v>
      </c>
      <c r="D2153">
        <v>0.60640000000000005</v>
      </c>
      <c r="E2153">
        <v>0.83879999999999999</v>
      </c>
      <c r="F2153" s="74"/>
      <c r="G2153" s="74"/>
    </row>
    <row r="2154" spans="1:7" x14ac:dyDescent="0.45">
      <c r="A2154">
        <v>2152.9999999999204</v>
      </c>
      <c r="B2154">
        <v>0.56040000000000001</v>
      </c>
      <c r="C2154">
        <v>0.61460000000000004</v>
      </c>
      <c r="D2154">
        <v>0.60640000000000005</v>
      </c>
      <c r="E2154">
        <v>0.83860000000000001</v>
      </c>
      <c r="F2154" s="74"/>
      <c r="G2154" s="74"/>
    </row>
    <row r="2155" spans="1:7" x14ac:dyDescent="0.45">
      <c r="A2155">
        <v>2153.9999999999204</v>
      </c>
      <c r="B2155">
        <v>0.56040000000000001</v>
      </c>
      <c r="C2155">
        <v>0.61439999999999995</v>
      </c>
      <c r="D2155">
        <v>0.60640000000000005</v>
      </c>
      <c r="E2155">
        <v>0.83850000000000002</v>
      </c>
      <c r="F2155" s="74"/>
      <c r="G2155" s="74"/>
    </row>
    <row r="2156" spans="1:7" x14ac:dyDescent="0.45">
      <c r="A2156">
        <v>2154.9999999999204</v>
      </c>
      <c r="B2156">
        <v>0.56040000000000001</v>
      </c>
      <c r="C2156">
        <v>0.61429999999999996</v>
      </c>
      <c r="D2156">
        <v>0.60640000000000005</v>
      </c>
      <c r="E2156">
        <v>0.83840000000000003</v>
      </c>
      <c r="F2156" s="74"/>
      <c r="G2156" s="74"/>
    </row>
    <row r="2157" spans="1:7" x14ac:dyDescent="0.45">
      <c r="A2157">
        <v>2155.9999999999204</v>
      </c>
      <c r="B2157">
        <v>0.56040000000000001</v>
      </c>
      <c r="C2157">
        <v>0.61419999999999997</v>
      </c>
      <c r="D2157">
        <v>0.60640000000000005</v>
      </c>
      <c r="E2157">
        <v>0.83830000000000005</v>
      </c>
      <c r="F2157" s="74"/>
      <c r="G2157" s="74"/>
    </row>
    <row r="2158" spans="1:7" x14ac:dyDescent="0.45">
      <c r="A2158">
        <v>2156.9999999999204</v>
      </c>
      <c r="B2158">
        <v>0.56040000000000001</v>
      </c>
      <c r="C2158">
        <v>0.61409999999999998</v>
      </c>
      <c r="D2158">
        <v>0.60640000000000005</v>
      </c>
      <c r="E2158">
        <v>0.83809999999999996</v>
      </c>
      <c r="F2158" s="74"/>
      <c r="G2158" s="74"/>
    </row>
    <row r="2159" spans="1:7" x14ac:dyDescent="0.45">
      <c r="A2159">
        <v>2157.9999999999204</v>
      </c>
      <c r="B2159">
        <v>0.56040000000000001</v>
      </c>
      <c r="C2159">
        <v>0.6139</v>
      </c>
      <c r="D2159">
        <v>0.60640000000000005</v>
      </c>
      <c r="E2159">
        <v>0.83799999999999997</v>
      </c>
      <c r="F2159" s="74"/>
      <c r="G2159" s="74"/>
    </row>
    <row r="2160" spans="1:7" x14ac:dyDescent="0.45">
      <c r="A2160">
        <v>2158.99999999992</v>
      </c>
      <c r="B2160">
        <v>0.56040000000000001</v>
      </c>
      <c r="C2160">
        <v>0.61380000000000001</v>
      </c>
      <c r="D2160">
        <v>0.60640000000000005</v>
      </c>
      <c r="E2160">
        <v>0.83789999999999998</v>
      </c>
      <c r="F2160" s="74"/>
      <c r="G2160" s="74"/>
    </row>
    <row r="2161" spans="1:7" x14ac:dyDescent="0.45">
      <c r="A2161">
        <v>2159.99999999992</v>
      </c>
      <c r="B2161">
        <v>0.56040000000000001</v>
      </c>
      <c r="C2161">
        <v>0.61370000000000002</v>
      </c>
      <c r="D2161">
        <v>0.60640000000000005</v>
      </c>
      <c r="E2161">
        <v>0.83779999999999999</v>
      </c>
      <c r="F2161" s="74"/>
      <c r="G2161" s="74"/>
    </row>
    <row r="2162" spans="1:7" x14ac:dyDescent="0.45">
      <c r="A2162">
        <v>2160.99999999992</v>
      </c>
      <c r="B2162">
        <v>0.55920000000000003</v>
      </c>
      <c r="C2162">
        <v>0.61360000000000003</v>
      </c>
      <c r="D2162">
        <v>0.60489999999999999</v>
      </c>
      <c r="E2162">
        <v>0.83760000000000001</v>
      </c>
      <c r="F2162" s="74"/>
      <c r="G2162" s="74"/>
    </row>
    <row r="2163" spans="1:7" x14ac:dyDescent="0.45">
      <c r="A2163">
        <v>2161.99999999992</v>
      </c>
      <c r="B2163">
        <v>0.55920000000000003</v>
      </c>
      <c r="C2163">
        <v>0.61350000000000005</v>
      </c>
      <c r="D2163">
        <v>0.60489999999999999</v>
      </c>
      <c r="E2163">
        <v>0.83750000000000002</v>
      </c>
      <c r="F2163" s="74"/>
      <c r="G2163" s="74"/>
    </row>
    <row r="2164" spans="1:7" x14ac:dyDescent="0.45">
      <c r="A2164">
        <v>2162.99999999992</v>
      </c>
      <c r="B2164">
        <v>0.55920000000000003</v>
      </c>
      <c r="C2164">
        <v>0.61339999999999995</v>
      </c>
      <c r="D2164">
        <v>0.60489999999999999</v>
      </c>
      <c r="E2164">
        <v>0.83740000000000003</v>
      </c>
      <c r="F2164" s="74"/>
      <c r="G2164" s="74"/>
    </row>
    <row r="2165" spans="1:7" x14ac:dyDescent="0.45">
      <c r="A2165">
        <v>2163.99999999992</v>
      </c>
      <c r="B2165">
        <v>0.55920000000000003</v>
      </c>
      <c r="C2165">
        <v>0.61319999999999997</v>
      </c>
      <c r="D2165">
        <v>0.60489999999999999</v>
      </c>
      <c r="E2165">
        <v>0.83730000000000004</v>
      </c>
      <c r="F2165" s="74"/>
      <c r="G2165" s="74"/>
    </row>
    <row r="2166" spans="1:7" x14ac:dyDescent="0.45">
      <c r="A2166">
        <v>2164.99999999992</v>
      </c>
      <c r="B2166">
        <v>0.55920000000000003</v>
      </c>
      <c r="C2166">
        <v>0.61309999999999998</v>
      </c>
      <c r="D2166">
        <v>0.60489999999999999</v>
      </c>
      <c r="E2166">
        <v>0.83720000000000006</v>
      </c>
      <c r="F2166" s="74"/>
      <c r="G2166" s="74"/>
    </row>
    <row r="2167" spans="1:7" x14ac:dyDescent="0.45">
      <c r="A2167">
        <v>2165.99999999992</v>
      </c>
      <c r="B2167">
        <v>0.55920000000000003</v>
      </c>
      <c r="C2167">
        <v>0.61299999999999999</v>
      </c>
      <c r="D2167">
        <v>0.60489999999999999</v>
      </c>
      <c r="E2167">
        <v>0.83699999999999997</v>
      </c>
      <c r="F2167" s="74"/>
      <c r="G2167" s="74"/>
    </row>
    <row r="2168" spans="1:7" x14ac:dyDescent="0.45">
      <c r="A2168">
        <v>2166.99999999992</v>
      </c>
      <c r="B2168">
        <v>0.55920000000000003</v>
      </c>
      <c r="C2168">
        <v>0.6129</v>
      </c>
      <c r="D2168">
        <v>0.60489999999999999</v>
      </c>
      <c r="E2168">
        <v>0.83689999999999998</v>
      </c>
      <c r="F2168" s="74"/>
      <c r="G2168" s="74"/>
    </row>
    <row r="2169" spans="1:7" x14ac:dyDescent="0.45">
      <c r="A2169">
        <v>2167.9999999999195</v>
      </c>
      <c r="B2169">
        <v>0.55920000000000003</v>
      </c>
      <c r="C2169">
        <v>0.61280000000000001</v>
      </c>
      <c r="D2169">
        <v>0.60489999999999999</v>
      </c>
      <c r="E2169">
        <v>0.83679999999999999</v>
      </c>
      <c r="F2169" s="74"/>
      <c r="G2169" s="74"/>
    </row>
    <row r="2170" spans="1:7" x14ac:dyDescent="0.45">
      <c r="A2170">
        <v>2168.9999999999195</v>
      </c>
      <c r="B2170">
        <v>0.55920000000000003</v>
      </c>
      <c r="C2170">
        <v>0.61260000000000003</v>
      </c>
      <c r="D2170">
        <v>0.60489999999999999</v>
      </c>
      <c r="E2170">
        <v>0.8367</v>
      </c>
      <c r="F2170" s="74"/>
      <c r="G2170" s="74"/>
    </row>
    <row r="2171" spans="1:7" x14ac:dyDescent="0.45">
      <c r="A2171">
        <v>2169.9999999999195</v>
      </c>
      <c r="B2171">
        <v>0.55920000000000003</v>
      </c>
      <c r="C2171">
        <v>0.61250000000000004</v>
      </c>
      <c r="D2171">
        <v>0.60489999999999999</v>
      </c>
      <c r="E2171">
        <v>0.83660000000000001</v>
      </c>
      <c r="F2171" s="74"/>
      <c r="G2171" s="74"/>
    </row>
    <row r="2172" spans="1:7" x14ac:dyDescent="0.45">
      <c r="A2172">
        <v>2170.9999999999195</v>
      </c>
      <c r="B2172">
        <v>0.55800000000000005</v>
      </c>
      <c r="C2172">
        <v>0.61240000000000006</v>
      </c>
      <c r="D2172">
        <v>0.60360000000000003</v>
      </c>
      <c r="E2172">
        <v>0.83640000000000003</v>
      </c>
      <c r="F2172" s="74"/>
      <c r="G2172" s="74"/>
    </row>
    <row r="2173" spans="1:7" x14ac:dyDescent="0.45">
      <c r="A2173">
        <v>2171.9999999999195</v>
      </c>
      <c r="B2173">
        <v>0.55800000000000005</v>
      </c>
      <c r="C2173">
        <v>0.61229999999999996</v>
      </c>
      <c r="D2173">
        <v>0.60360000000000003</v>
      </c>
      <c r="E2173">
        <v>0.83630000000000004</v>
      </c>
      <c r="F2173" s="74"/>
      <c r="G2173" s="74"/>
    </row>
    <row r="2174" spans="1:7" x14ac:dyDescent="0.45">
      <c r="A2174">
        <v>2172.9999999999195</v>
      </c>
      <c r="B2174">
        <v>0.55800000000000005</v>
      </c>
      <c r="C2174">
        <v>0.61219999999999997</v>
      </c>
      <c r="D2174">
        <v>0.60360000000000003</v>
      </c>
      <c r="E2174">
        <v>0.83620000000000005</v>
      </c>
      <c r="F2174" s="74"/>
      <c r="G2174" s="74"/>
    </row>
    <row r="2175" spans="1:7" x14ac:dyDescent="0.45">
      <c r="A2175">
        <v>2173.9999999999195</v>
      </c>
      <c r="B2175">
        <v>0.55800000000000005</v>
      </c>
      <c r="C2175">
        <v>0.61209999999999998</v>
      </c>
      <c r="D2175">
        <v>0.60360000000000003</v>
      </c>
      <c r="E2175">
        <v>0.83609999999999995</v>
      </c>
      <c r="F2175" s="74"/>
      <c r="G2175" s="74"/>
    </row>
    <row r="2176" spans="1:7" x14ac:dyDescent="0.45">
      <c r="A2176">
        <v>2174.9999999999191</v>
      </c>
      <c r="B2176">
        <v>0.55800000000000005</v>
      </c>
      <c r="C2176">
        <v>0.6119</v>
      </c>
      <c r="D2176">
        <v>0.60360000000000003</v>
      </c>
      <c r="E2176">
        <v>0.83599999999999997</v>
      </c>
      <c r="F2176" s="74"/>
      <c r="G2176" s="74"/>
    </row>
    <row r="2177" spans="1:7" x14ac:dyDescent="0.45">
      <c r="A2177">
        <v>2175.9999999999191</v>
      </c>
      <c r="B2177">
        <v>0.55800000000000005</v>
      </c>
      <c r="C2177">
        <v>0.61180000000000001</v>
      </c>
      <c r="D2177">
        <v>0.60360000000000003</v>
      </c>
      <c r="E2177">
        <v>0.83579999999999999</v>
      </c>
      <c r="F2177" s="74"/>
      <c r="G2177" s="74"/>
    </row>
    <row r="2178" spans="1:7" x14ac:dyDescent="0.45">
      <c r="A2178">
        <v>2176.9999999999191</v>
      </c>
      <c r="B2178">
        <v>0.55800000000000005</v>
      </c>
      <c r="C2178">
        <v>0.61170000000000002</v>
      </c>
      <c r="D2178">
        <v>0.60360000000000003</v>
      </c>
      <c r="E2178">
        <v>0.8357</v>
      </c>
      <c r="F2178" s="74"/>
      <c r="G2178" s="74"/>
    </row>
    <row r="2179" spans="1:7" x14ac:dyDescent="0.45">
      <c r="A2179">
        <v>2177.9999999999191</v>
      </c>
      <c r="B2179">
        <v>0.55800000000000005</v>
      </c>
      <c r="C2179">
        <v>0.61160000000000003</v>
      </c>
      <c r="D2179">
        <v>0.60360000000000003</v>
      </c>
      <c r="E2179">
        <v>0.83560000000000001</v>
      </c>
      <c r="F2179" s="74"/>
      <c r="G2179" s="74"/>
    </row>
    <row r="2180" spans="1:7" x14ac:dyDescent="0.45">
      <c r="A2180">
        <v>2178.9999999999191</v>
      </c>
      <c r="B2180">
        <v>0.55800000000000005</v>
      </c>
      <c r="C2180">
        <v>0.61150000000000004</v>
      </c>
      <c r="D2180">
        <v>0.60360000000000003</v>
      </c>
      <c r="E2180">
        <v>0.83550000000000002</v>
      </c>
      <c r="F2180" s="74"/>
      <c r="G2180" s="74"/>
    </row>
    <row r="2181" spans="1:7" x14ac:dyDescent="0.45">
      <c r="A2181">
        <v>2179.9999999999191</v>
      </c>
      <c r="B2181">
        <v>0.55800000000000005</v>
      </c>
      <c r="C2181">
        <v>0.61140000000000005</v>
      </c>
      <c r="D2181">
        <v>0.60360000000000003</v>
      </c>
      <c r="E2181">
        <v>0.83540000000000003</v>
      </c>
      <c r="F2181" s="74"/>
      <c r="G2181" s="74"/>
    </row>
    <row r="2182" spans="1:7" x14ac:dyDescent="0.45">
      <c r="A2182">
        <v>2180.9999999999191</v>
      </c>
      <c r="B2182">
        <v>0.55679999999999996</v>
      </c>
      <c r="C2182">
        <v>0.61119999999999997</v>
      </c>
      <c r="D2182">
        <v>0.60209999999999997</v>
      </c>
      <c r="E2182">
        <v>0.83530000000000004</v>
      </c>
      <c r="F2182" s="74"/>
      <c r="G2182" s="74"/>
    </row>
    <row r="2183" spans="1:7" x14ac:dyDescent="0.45">
      <c r="A2183">
        <v>2181.9999999999191</v>
      </c>
      <c r="B2183">
        <v>0.55679999999999996</v>
      </c>
      <c r="C2183">
        <v>0.61109999999999998</v>
      </c>
      <c r="D2183">
        <v>0.60209999999999997</v>
      </c>
      <c r="E2183">
        <v>0.83509999999999995</v>
      </c>
      <c r="F2183" s="74"/>
      <c r="G2183" s="74"/>
    </row>
    <row r="2184" spans="1:7" x14ac:dyDescent="0.45">
      <c r="A2184">
        <v>2182.9999999999191</v>
      </c>
      <c r="B2184">
        <v>0.55679999999999996</v>
      </c>
      <c r="C2184">
        <v>0.61099999999999999</v>
      </c>
      <c r="D2184">
        <v>0.60209999999999997</v>
      </c>
      <c r="E2184">
        <v>0.83499999999999996</v>
      </c>
      <c r="F2184" s="74"/>
      <c r="G2184" s="74"/>
    </row>
    <row r="2185" spans="1:7" x14ac:dyDescent="0.45">
      <c r="A2185">
        <v>2183.9999999999186</v>
      </c>
      <c r="B2185">
        <v>0.55679999999999996</v>
      </c>
      <c r="C2185">
        <v>0.6109</v>
      </c>
      <c r="D2185">
        <v>0.60209999999999997</v>
      </c>
      <c r="E2185">
        <v>0.83489999999999998</v>
      </c>
      <c r="F2185" s="74"/>
      <c r="G2185" s="74"/>
    </row>
    <row r="2186" spans="1:7" x14ac:dyDescent="0.45">
      <c r="A2186">
        <v>2184.9999999999186</v>
      </c>
      <c r="B2186">
        <v>0.55679999999999996</v>
      </c>
      <c r="C2186">
        <v>0.61080000000000001</v>
      </c>
      <c r="D2186">
        <v>0.60209999999999997</v>
      </c>
      <c r="E2186">
        <v>0.83479999999999999</v>
      </c>
      <c r="F2186" s="74"/>
      <c r="G2186" s="74"/>
    </row>
    <row r="2187" spans="1:7" x14ac:dyDescent="0.45">
      <c r="A2187">
        <v>2185.9999999999186</v>
      </c>
      <c r="B2187">
        <v>0.55679999999999996</v>
      </c>
      <c r="C2187">
        <v>0.61070000000000002</v>
      </c>
      <c r="D2187">
        <v>0.60209999999999997</v>
      </c>
      <c r="E2187">
        <v>0.8347</v>
      </c>
      <c r="F2187" s="74"/>
      <c r="G2187" s="74"/>
    </row>
    <row r="2188" spans="1:7" x14ac:dyDescent="0.45">
      <c r="A2188">
        <v>2186.9999999999186</v>
      </c>
      <c r="B2188">
        <v>0.55679999999999996</v>
      </c>
      <c r="C2188">
        <v>0.61060000000000003</v>
      </c>
      <c r="D2188">
        <v>0.60209999999999997</v>
      </c>
      <c r="E2188">
        <v>0.83460000000000001</v>
      </c>
      <c r="F2188" s="74"/>
      <c r="G2188" s="74"/>
    </row>
    <row r="2189" spans="1:7" x14ac:dyDescent="0.45">
      <c r="A2189">
        <v>2187.9999999999186</v>
      </c>
      <c r="B2189">
        <v>0.55679999999999996</v>
      </c>
      <c r="C2189">
        <v>0.61040000000000005</v>
      </c>
      <c r="D2189">
        <v>0.60209999999999997</v>
      </c>
      <c r="E2189">
        <v>0.83450000000000002</v>
      </c>
      <c r="F2189" s="74"/>
      <c r="G2189" s="74"/>
    </row>
    <row r="2190" spans="1:7" x14ac:dyDescent="0.45">
      <c r="A2190">
        <v>2188.9999999999186</v>
      </c>
      <c r="B2190">
        <v>0.55679999999999996</v>
      </c>
      <c r="C2190">
        <v>0.61029999999999995</v>
      </c>
      <c r="D2190">
        <v>0.60209999999999997</v>
      </c>
      <c r="E2190">
        <v>0.83430000000000004</v>
      </c>
      <c r="F2190" s="74"/>
      <c r="G2190" s="74"/>
    </row>
    <row r="2191" spans="1:7" x14ac:dyDescent="0.45">
      <c r="A2191">
        <v>2189.9999999999186</v>
      </c>
      <c r="B2191">
        <v>0.55679999999999996</v>
      </c>
      <c r="C2191">
        <v>0.61019999999999996</v>
      </c>
      <c r="D2191">
        <v>0.60209999999999997</v>
      </c>
      <c r="E2191">
        <v>0.83420000000000005</v>
      </c>
      <c r="F2191" s="74"/>
      <c r="G2191" s="74"/>
    </row>
    <row r="2192" spans="1:7" x14ac:dyDescent="0.45">
      <c r="A2192">
        <v>2190.9999999999181</v>
      </c>
      <c r="B2192">
        <v>0.55559999999999998</v>
      </c>
      <c r="C2192">
        <v>0.61009999999999998</v>
      </c>
      <c r="D2192">
        <v>0.6008</v>
      </c>
      <c r="E2192">
        <v>0.83409999999999995</v>
      </c>
      <c r="F2192" s="74"/>
      <c r="G2192" s="74"/>
    </row>
    <row r="2193" spans="1:7" x14ac:dyDescent="0.45">
      <c r="A2193">
        <v>2191.9999999999181</v>
      </c>
      <c r="B2193">
        <v>0.55559999999999998</v>
      </c>
      <c r="C2193">
        <v>0.61</v>
      </c>
      <c r="D2193">
        <v>0.6008</v>
      </c>
      <c r="E2193">
        <v>0.83399999999999996</v>
      </c>
      <c r="F2193" s="74"/>
      <c r="G2193" s="74"/>
    </row>
    <row r="2194" spans="1:7" x14ac:dyDescent="0.45">
      <c r="A2194">
        <v>2192.9999999999181</v>
      </c>
      <c r="B2194">
        <v>0.55559999999999998</v>
      </c>
      <c r="C2194">
        <v>0.6099</v>
      </c>
      <c r="D2194">
        <v>0.6008</v>
      </c>
      <c r="E2194">
        <v>0.83389999999999997</v>
      </c>
      <c r="F2194" s="74"/>
      <c r="G2194" s="74"/>
    </row>
    <row r="2195" spans="1:7" x14ac:dyDescent="0.45">
      <c r="A2195">
        <v>2193.9999999999181</v>
      </c>
      <c r="B2195">
        <v>0.55559999999999998</v>
      </c>
      <c r="C2195">
        <v>0.60980000000000001</v>
      </c>
      <c r="D2195">
        <v>0.6008</v>
      </c>
      <c r="E2195">
        <v>0.83379999999999999</v>
      </c>
      <c r="F2195" s="74"/>
      <c r="G2195" s="74"/>
    </row>
    <row r="2196" spans="1:7" x14ac:dyDescent="0.45">
      <c r="A2196">
        <v>2194.9999999999181</v>
      </c>
      <c r="B2196">
        <v>0.55559999999999998</v>
      </c>
      <c r="C2196">
        <v>0.60970000000000002</v>
      </c>
      <c r="D2196">
        <v>0.6008</v>
      </c>
      <c r="E2196">
        <v>0.8337</v>
      </c>
      <c r="F2196" s="74"/>
      <c r="G2196" s="74"/>
    </row>
    <row r="2197" spans="1:7" x14ac:dyDescent="0.45">
      <c r="A2197">
        <v>2195.9999999999181</v>
      </c>
      <c r="B2197">
        <v>0.55559999999999998</v>
      </c>
      <c r="C2197">
        <v>0.60950000000000004</v>
      </c>
      <c r="D2197">
        <v>0.6008</v>
      </c>
      <c r="E2197">
        <v>0.83350000000000002</v>
      </c>
      <c r="F2197" s="74"/>
      <c r="G2197" s="74"/>
    </row>
    <row r="2198" spans="1:7" x14ac:dyDescent="0.45">
      <c r="A2198">
        <v>2196.9999999999181</v>
      </c>
      <c r="B2198">
        <v>0.55559999999999998</v>
      </c>
      <c r="C2198">
        <v>0.60940000000000005</v>
      </c>
      <c r="D2198">
        <v>0.6008</v>
      </c>
      <c r="E2198">
        <v>0.83340000000000003</v>
      </c>
      <c r="F2198" s="74"/>
      <c r="G2198" s="74"/>
    </row>
    <row r="2199" spans="1:7" x14ac:dyDescent="0.45">
      <c r="A2199">
        <v>2197.9999999999181</v>
      </c>
      <c r="B2199">
        <v>0.55559999999999998</v>
      </c>
      <c r="C2199">
        <v>0.60929999999999995</v>
      </c>
      <c r="D2199">
        <v>0.6008</v>
      </c>
      <c r="E2199">
        <v>0.83330000000000004</v>
      </c>
      <c r="F2199" s="74"/>
      <c r="G2199" s="74"/>
    </row>
    <row r="2200" spans="1:7" x14ac:dyDescent="0.45">
      <c r="A2200">
        <v>2198.9999999999181</v>
      </c>
      <c r="B2200">
        <v>0.55559999999999998</v>
      </c>
      <c r="C2200">
        <v>0.60919999999999996</v>
      </c>
      <c r="D2200">
        <v>0.6008</v>
      </c>
      <c r="E2200">
        <v>0.83320000000000005</v>
      </c>
      <c r="F2200" s="74"/>
      <c r="G2200" s="74"/>
    </row>
    <row r="2201" spans="1:7" x14ac:dyDescent="0.45">
      <c r="A2201">
        <v>2199.9999999999177</v>
      </c>
      <c r="B2201">
        <v>0.55559999999999998</v>
      </c>
      <c r="C2201">
        <v>0.60909999999999997</v>
      </c>
      <c r="D2201">
        <v>0.6008</v>
      </c>
      <c r="E2201">
        <v>0.83309999999999995</v>
      </c>
      <c r="F2201" s="74"/>
      <c r="G2201" s="74"/>
    </row>
    <row r="2202" spans="1:7" x14ac:dyDescent="0.45">
      <c r="A2202">
        <v>2200.9999999999177</v>
      </c>
      <c r="B2202">
        <v>0.55449999999999999</v>
      </c>
      <c r="C2202">
        <v>0.60899999999999999</v>
      </c>
      <c r="D2202">
        <v>0.59930000000000005</v>
      </c>
      <c r="E2202">
        <v>0.83299999999999996</v>
      </c>
      <c r="F2202" s="74"/>
      <c r="G2202" s="74"/>
    </row>
    <row r="2203" spans="1:7" x14ac:dyDescent="0.45">
      <c r="A2203">
        <v>2201.9999999999177</v>
      </c>
      <c r="B2203">
        <v>0.55449999999999999</v>
      </c>
      <c r="C2203">
        <v>0.6089</v>
      </c>
      <c r="D2203">
        <v>0.59930000000000005</v>
      </c>
      <c r="E2203">
        <v>0.83289999999999997</v>
      </c>
      <c r="F2203" s="74"/>
      <c r="G2203" s="74"/>
    </row>
    <row r="2204" spans="1:7" x14ac:dyDescent="0.45">
      <c r="A2204">
        <v>2202.9999999999177</v>
      </c>
      <c r="B2204">
        <v>0.55449999999999999</v>
      </c>
      <c r="C2204">
        <v>0.60880000000000001</v>
      </c>
      <c r="D2204">
        <v>0.59930000000000005</v>
      </c>
      <c r="E2204">
        <v>0.83279999999999998</v>
      </c>
      <c r="F2204" s="74"/>
      <c r="G2204" s="74"/>
    </row>
    <row r="2205" spans="1:7" x14ac:dyDescent="0.45">
      <c r="A2205">
        <v>2203.9999999999177</v>
      </c>
      <c r="B2205">
        <v>0.55449999999999999</v>
      </c>
      <c r="C2205">
        <v>0.60870000000000002</v>
      </c>
      <c r="D2205">
        <v>0.59930000000000005</v>
      </c>
      <c r="E2205">
        <v>0.83260000000000001</v>
      </c>
      <c r="F2205" s="74"/>
      <c r="G2205" s="74"/>
    </row>
    <row r="2206" spans="1:7" x14ac:dyDescent="0.45">
      <c r="A2206">
        <v>2204.9999999999177</v>
      </c>
      <c r="B2206">
        <v>0.55449999999999999</v>
      </c>
      <c r="C2206">
        <v>0.60850000000000004</v>
      </c>
      <c r="D2206">
        <v>0.59930000000000005</v>
      </c>
      <c r="E2206">
        <v>0.83250000000000002</v>
      </c>
      <c r="F2206" s="74"/>
      <c r="G2206" s="74"/>
    </row>
    <row r="2207" spans="1:7" x14ac:dyDescent="0.45">
      <c r="A2207">
        <v>2205.9999999999177</v>
      </c>
      <c r="B2207">
        <v>0.55449999999999999</v>
      </c>
      <c r="C2207">
        <v>0.60840000000000005</v>
      </c>
      <c r="D2207">
        <v>0.59930000000000005</v>
      </c>
      <c r="E2207">
        <v>0.83240000000000003</v>
      </c>
      <c r="F2207" s="74"/>
      <c r="G2207" s="74"/>
    </row>
    <row r="2208" spans="1:7" x14ac:dyDescent="0.45">
      <c r="A2208">
        <v>2206.9999999999172</v>
      </c>
      <c r="B2208">
        <v>0.55449999999999999</v>
      </c>
      <c r="C2208">
        <v>0.60829999999999995</v>
      </c>
      <c r="D2208">
        <v>0.59930000000000005</v>
      </c>
      <c r="E2208">
        <v>0.83230000000000004</v>
      </c>
      <c r="F2208" s="74"/>
      <c r="G2208" s="74"/>
    </row>
    <row r="2209" spans="1:7" x14ac:dyDescent="0.45">
      <c r="A2209">
        <v>2207.9999999999172</v>
      </c>
      <c r="B2209">
        <v>0.55449999999999999</v>
      </c>
      <c r="C2209">
        <v>0.60819999999999996</v>
      </c>
      <c r="D2209">
        <v>0.59930000000000005</v>
      </c>
      <c r="E2209">
        <v>0.83220000000000005</v>
      </c>
      <c r="F2209" s="74"/>
      <c r="G2209" s="74"/>
    </row>
    <row r="2210" spans="1:7" x14ac:dyDescent="0.45">
      <c r="A2210">
        <v>2208.9999999999172</v>
      </c>
      <c r="B2210">
        <v>0.55449999999999999</v>
      </c>
      <c r="C2210">
        <v>0.60809999999999997</v>
      </c>
      <c r="D2210">
        <v>0.59930000000000005</v>
      </c>
      <c r="E2210">
        <v>0.83209999999999995</v>
      </c>
      <c r="F2210" s="74"/>
      <c r="G2210" s="74"/>
    </row>
    <row r="2211" spans="1:7" x14ac:dyDescent="0.45">
      <c r="A2211">
        <v>2209.9999999999172</v>
      </c>
      <c r="B2211">
        <v>0.55449999999999999</v>
      </c>
      <c r="C2211">
        <v>0.60799999999999998</v>
      </c>
      <c r="D2211">
        <v>0.59930000000000005</v>
      </c>
      <c r="E2211">
        <v>0.83199999999999996</v>
      </c>
      <c r="F2211" s="74"/>
      <c r="G2211" s="74"/>
    </row>
    <row r="2212" spans="1:7" x14ac:dyDescent="0.45">
      <c r="A2212">
        <v>2210.9999999999172</v>
      </c>
      <c r="B2212">
        <v>0.55349999999999999</v>
      </c>
      <c r="C2212">
        <v>0.6079</v>
      </c>
      <c r="D2212">
        <v>0.59809999999999997</v>
      </c>
      <c r="E2212">
        <v>0.83189999999999997</v>
      </c>
      <c r="F2212" s="74"/>
      <c r="G2212" s="74"/>
    </row>
    <row r="2213" spans="1:7" x14ac:dyDescent="0.45">
      <c r="A2213">
        <v>2211.9999999999172</v>
      </c>
      <c r="B2213">
        <v>0.55349999999999999</v>
      </c>
      <c r="C2213">
        <v>0.60780000000000001</v>
      </c>
      <c r="D2213">
        <v>0.59809999999999997</v>
      </c>
      <c r="E2213">
        <v>0.83179999999999998</v>
      </c>
      <c r="F2213" s="74"/>
      <c r="G2213" s="74"/>
    </row>
    <row r="2214" spans="1:7" x14ac:dyDescent="0.45">
      <c r="A2214">
        <v>2212.9999999999172</v>
      </c>
      <c r="B2214">
        <v>0.55349999999999999</v>
      </c>
      <c r="C2214">
        <v>0.60770000000000002</v>
      </c>
      <c r="D2214">
        <v>0.59809999999999997</v>
      </c>
      <c r="E2214">
        <v>0.83169999999999999</v>
      </c>
      <c r="F2214" s="74"/>
      <c r="G2214" s="74"/>
    </row>
    <row r="2215" spans="1:7" x14ac:dyDescent="0.45">
      <c r="A2215">
        <v>2213.9999999999172</v>
      </c>
      <c r="B2215">
        <v>0.55349999999999999</v>
      </c>
      <c r="C2215">
        <v>0.60760000000000003</v>
      </c>
      <c r="D2215">
        <v>0.59809999999999997</v>
      </c>
      <c r="E2215">
        <v>0.83160000000000001</v>
      </c>
      <c r="F2215" s="74"/>
      <c r="G2215" s="74"/>
    </row>
    <row r="2216" spans="1:7" x14ac:dyDescent="0.45">
      <c r="A2216">
        <v>2214.9999999999172</v>
      </c>
      <c r="B2216">
        <v>0.55349999999999999</v>
      </c>
      <c r="C2216">
        <v>0.60750000000000004</v>
      </c>
      <c r="D2216">
        <v>0.59809999999999997</v>
      </c>
      <c r="E2216">
        <v>0.83140000000000003</v>
      </c>
      <c r="F2216" s="74"/>
      <c r="G2216" s="74"/>
    </row>
    <row r="2217" spans="1:7" x14ac:dyDescent="0.45">
      <c r="A2217">
        <v>2215.9999999999168</v>
      </c>
      <c r="B2217">
        <v>0.55349999999999999</v>
      </c>
      <c r="C2217">
        <v>0.60729999999999995</v>
      </c>
      <c r="D2217">
        <v>0.59809999999999997</v>
      </c>
      <c r="E2217">
        <v>0.83130000000000004</v>
      </c>
      <c r="F2217" s="74"/>
      <c r="G2217" s="74"/>
    </row>
    <row r="2218" spans="1:7" x14ac:dyDescent="0.45">
      <c r="A2218">
        <v>2216.9999999999168</v>
      </c>
      <c r="B2218">
        <v>0.55349999999999999</v>
      </c>
      <c r="C2218">
        <v>0.60719999999999996</v>
      </c>
      <c r="D2218">
        <v>0.59809999999999997</v>
      </c>
      <c r="E2218">
        <v>0.83120000000000005</v>
      </c>
      <c r="F2218" s="74"/>
      <c r="G2218" s="74"/>
    </row>
    <row r="2219" spans="1:7" x14ac:dyDescent="0.45">
      <c r="A2219">
        <v>2217.9999999999168</v>
      </c>
      <c r="B2219">
        <v>0.55349999999999999</v>
      </c>
      <c r="C2219">
        <v>0.60709999999999997</v>
      </c>
      <c r="D2219">
        <v>0.59809999999999997</v>
      </c>
      <c r="E2219">
        <v>0.83109999999999995</v>
      </c>
      <c r="F2219" s="74"/>
      <c r="G2219" s="74"/>
    </row>
    <row r="2220" spans="1:7" x14ac:dyDescent="0.45">
      <c r="A2220">
        <v>2218.9999999999168</v>
      </c>
      <c r="B2220">
        <v>0.55349999999999999</v>
      </c>
      <c r="C2220">
        <v>0.60699999999999998</v>
      </c>
      <c r="D2220">
        <v>0.59809999999999997</v>
      </c>
      <c r="E2220">
        <v>0.83099999999999996</v>
      </c>
      <c r="F2220" s="74"/>
      <c r="G2220" s="74"/>
    </row>
    <row r="2221" spans="1:7" x14ac:dyDescent="0.45">
      <c r="A2221">
        <v>2219.9999999999168</v>
      </c>
      <c r="B2221">
        <v>0.55349999999999999</v>
      </c>
      <c r="C2221">
        <v>0.6069</v>
      </c>
      <c r="D2221">
        <v>0.59809999999999997</v>
      </c>
      <c r="E2221">
        <v>0.83089999999999997</v>
      </c>
      <c r="F2221" s="74"/>
      <c r="G2221" s="74"/>
    </row>
    <row r="2222" spans="1:7" x14ac:dyDescent="0.45">
      <c r="A2222">
        <v>2220.9999999999168</v>
      </c>
      <c r="B2222">
        <v>0.5524</v>
      </c>
      <c r="C2222">
        <v>0.60680000000000001</v>
      </c>
      <c r="D2222">
        <v>0.59650000000000003</v>
      </c>
      <c r="E2222">
        <v>0.83079999999999998</v>
      </c>
      <c r="F2222" s="74"/>
      <c r="G2222" s="74"/>
    </row>
    <row r="2223" spans="1:7" x14ac:dyDescent="0.45">
      <c r="A2223">
        <v>2221.9999999999168</v>
      </c>
      <c r="B2223">
        <v>0.5524</v>
      </c>
      <c r="C2223">
        <v>0.60670000000000002</v>
      </c>
      <c r="D2223">
        <v>0.59650000000000003</v>
      </c>
      <c r="E2223">
        <v>0.83069999999999999</v>
      </c>
      <c r="F2223" s="74"/>
      <c r="G2223" s="74"/>
    </row>
    <row r="2224" spans="1:7" x14ac:dyDescent="0.45">
      <c r="A2224">
        <v>2222.9999999999163</v>
      </c>
      <c r="B2224">
        <v>0.5524</v>
      </c>
      <c r="C2224">
        <v>0.60660000000000003</v>
      </c>
      <c r="D2224">
        <v>0.59650000000000003</v>
      </c>
      <c r="E2224">
        <v>0.8306</v>
      </c>
      <c r="F2224" s="74"/>
      <c r="G2224" s="74"/>
    </row>
    <row r="2225" spans="1:7" x14ac:dyDescent="0.45">
      <c r="A2225">
        <v>2223.9999999999163</v>
      </c>
      <c r="B2225">
        <v>0.5524</v>
      </c>
      <c r="C2225">
        <v>0.60650000000000004</v>
      </c>
      <c r="D2225">
        <v>0.59650000000000003</v>
      </c>
      <c r="E2225">
        <v>0.83050000000000002</v>
      </c>
      <c r="F2225" s="74"/>
      <c r="G2225" s="74"/>
    </row>
    <row r="2226" spans="1:7" x14ac:dyDescent="0.45">
      <c r="A2226">
        <v>2224.9999999999163</v>
      </c>
      <c r="B2226">
        <v>0.5524</v>
      </c>
      <c r="C2226">
        <v>0.60640000000000005</v>
      </c>
      <c r="D2226">
        <v>0.59650000000000003</v>
      </c>
      <c r="E2226">
        <v>0.83040000000000003</v>
      </c>
      <c r="F2226" s="74"/>
      <c r="G2226" s="74"/>
    </row>
    <row r="2227" spans="1:7" x14ac:dyDescent="0.45">
      <c r="A2227">
        <v>2225.9999999999163</v>
      </c>
      <c r="B2227">
        <v>0.5524</v>
      </c>
      <c r="C2227">
        <v>0.60629999999999995</v>
      </c>
      <c r="D2227">
        <v>0.59650000000000003</v>
      </c>
      <c r="E2227">
        <v>0.83030000000000004</v>
      </c>
      <c r="F2227" s="74"/>
      <c r="G2227" s="74"/>
    </row>
    <row r="2228" spans="1:7" x14ac:dyDescent="0.45">
      <c r="A2228">
        <v>2226.9999999999163</v>
      </c>
      <c r="B2228">
        <v>0.5524</v>
      </c>
      <c r="C2228">
        <v>0.60619999999999996</v>
      </c>
      <c r="D2228">
        <v>0.59650000000000003</v>
      </c>
      <c r="E2228">
        <v>0.83020000000000005</v>
      </c>
      <c r="F2228" s="74"/>
      <c r="G2228" s="74"/>
    </row>
    <row r="2229" spans="1:7" x14ac:dyDescent="0.45">
      <c r="A2229">
        <v>2227.9999999999163</v>
      </c>
      <c r="B2229">
        <v>0.5524</v>
      </c>
      <c r="C2229">
        <v>0.60609999999999997</v>
      </c>
      <c r="D2229">
        <v>0.59650000000000003</v>
      </c>
      <c r="E2229">
        <v>0.83009999999999995</v>
      </c>
      <c r="F2229" s="74"/>
      <c r="G2229" s="74"/>
    </row>
    <row r="2230" spans="1:7" x14ac:dyDescent="0.45">
      <c r="A2230">
        <v>2228.9999999999163</v>
      </c>
      <c r="B2230">
        <v>0.5524</v>
      </c>
      <c r="C2230">
        <v>0.60599999999999998</v>
      </c>
      <c r="D2230">
        <v>0.59650000000000003</v>
      </c>
      <c r="E2230">
        <v>0.83</v>
      </c>
      <c r="F2230" s="74"/>
      <c r="G2230" s="74"/>
    </row>
    <row r="2231" spans="1:7" x14ac:dyDescent="0.45">
      <c r="A2231">
        <v>2229.9999999999163</v>
      </c>
      <c r="B2231">
        <v>0.5524</v>
      </c>
      <c r="C2231">
        <v>0.60580000000000001</v>
      </c>
      <c r="D2231">
        <v>0.59650000000000003</v>
      </c>
      <c r="E2231">
        <v>0.82989999999999997</v>
      </c>
      <c r="F2231" s="74"/>
      <c r="G2231" s="74"/>
    </row>
    <row r="2232" spans="1:7" x14ac:dyDescent="0.45">
      <c r="A2232">
        <v>2230.9999999999163</v>
      </c>
      <c r="B2232">
        <v>0.5514</v>
      </c>
      <c r="C2232">
        <v>0.60570000000000002</v>
      </c>
      <c r="D2232">
        <v>0.59530000000000005</v>
      </c>
      <c r="E2232">
        <v>0.82969999999999999</v>
      </c>
      <c r="F2232" s="74"/>
      <c r="G2232" s="74"/>
    </row>
    <row r="2233" spans="1:7" x14ac:dyDescent="0.45">
      <c r="A2233">
        <v>2231.9999999999159</v>
      </c>
      <c r="B2233">
        <v>0.5514</v>
      </c>
      <c r="C2233">
        <v>0.60560000000000003</v>
      </c>
      <c r="D2233">
        <v>0.59530000000000005</v>
      </c>
      <c r="E2233">
        <v>0.8296</v>
      </c>
      <c r="F2233" s="74"/>
      <c r="G2233" s="74"/>
    </row>
    <row r="2234" spans="1:7" x14ac:dyDescent="0.45">
      <c r="A2234">
        <v>2232.9999999999159</v>
      </c>
      <c r="B2234">
        <v>0.5514</v>
      </c>
      <c r="C2234">
        <v>0.60550000000000004</v>
      </c>
      <c r="D2234">
        <v>0.59530000000000005</v>
      </c>
      <c r="E2234">
        <v>0.82950000000000002</v>
      </c>
      <c r="F2234" s="74"/>
      <c r="G2234" s="74"/>
    </row>
    <row r="2235" spans="1:7" x14ac:dyDescent="0.45">
      <c r="A2235">
        <v>2233.9999999999159</v>
      </c>
      <c r="B2235">
        <v>0.5514</v>
      </c>
      <c r="C2235">
        <v>0.60540000000000005</v>
      </c>
      <c r="D2235">
        <v>0.59530000000000005</v>
      </c>
      <c r="E2235">
        <v>0.82940000000000003</v>
      </c>
      <c r="F2235" s="74"/>
      <c r="G2235" s="74"/>
    </row>
    <row r="2236" spans="1:7" x14ac:dyDescent="0.45">
      <c r="A2236">
        <v>2234.9999999999159</v>
      </c>
      <c r="B2236">
        <v>0.5514</v>
      </c>
      <c r="C2236">
        <v>0.60529999999999995</v>
      </c>
      <c r="D2236">
        <v>0.59530000000000005</v>
      </c>
      <c r="E2236">
        <v>0.82930000000000004</v>
      </c>
      <c r="F2236" s="74"/>
      <c r="G2236" s="74"/>
    </row>
    <row r="2237" spans="1:7" x14ac:dyDescent="0.45">
      <c r="A2237">
        <v>2235.9999999999159</v>
      </c>
      <c r="B2237">
        <v>0.5514</v>
      </c>
      <c r="C2237">
        <v>0.60519999999999996</v>
      </c>
      <c r="D2237">
        <v>0.59530000000000005</v>
      </c>
      <c r="E2237">
        <v>0.82920000000000005</v>
      </c>
      <c r="F2237" s="74"/>
      <c r="G2237" s="74"/>
    </row>
    <row r="2238" spans="1:7" x14ac:dyDescent="0.45">
      <c r="A2238">
        <v>2236.9999999999159</v>
      </c>
      <c r="B2238">
        <v>0.5514</v>
      </c>
      <c r="C2238">
        <v>0.60509999999999997</v>
      </c>
      <c r="D2238">
        <v>0.59530000000000005</v>
      </c>
      <c r="E2238">
        <v>0.82909999999999995</v>
      </c>
      <c r="F2238" s="74"/>
      <c r="G2238" s="74"/>
    </row>
    <row r="2239" spans="1:7" x14ac:dyDescent="0.45">
      <c r="A2239">
        <v>2237.9999999999159</v>
      </c>
      <c r="B2239">
        <v>0.5514</v>
      </c>
      <c r="C2239">
        <v>0.60499999999999998</v>
      </c>
      <c r="D2239">
        <v>0.59530000000000005</v>
      </c>
      <c r="E2239">
        <v>0.82899999999999996</v>
      </c>
      <c r="F2239" s="74"/>
      <c r="G2239" s="74"/>
    </row>
    <row r="2240" spans="1:7" x14ac:dyDescent="0.45">
      <c r="A2240">
        <v>2238.9999999999154</v>
      </c>
      <c r="B2240">
        <v>0.5514</v>
      </c>
      <c r="C2240">
        <v>0.60489999999999999</v>
      </c>
      <c r="D2240">
        <v>0.59530000000000005</v>
      </c>
      <c r="E2240">
        <v>0.82889999999999997</v>
      </c>
      <c r="F2240" s="74"/>
      <c r="G2240" s="74"/>
    </row>
    <row r="2241" spans="1:7" x14ac:dyDescent="0.45">
      <c r="A2241">
        <v>2239.9999999999154</v>
      </c>
      <c r="B2241">
        <v>0.5514</v>
      </c>
      <c r="C2241">
        <v>0.6048</v>
      </c>
      <c r="D2241">
        <v>0.59530000000000005</v>
      </c>
      <c r="E2241">
        <v>0.82879999999999998</v>
      </c>
      <c r="F2241" s="74"/>
      <c r="G2241" s="74"/>
    </row>
    <row r="2242" spans="1:7" x14ac:dyDescent="0.45">
      <c r="A2242">
        <v>2240.9999999999154</v>
      </c>
      <c r="B2242">
        <v>0.5504</v>
      </c>
      <c r="C2242">
        <v>0.60470000000000002</v>
      </c>
      <c r="D2242">
        <v>0.59379999999999999</v>
      </c>
      <c r="E2242">
        <v>0.82869999999999999</v>
      </c>
      <c r="F2242" s="74"/>
      <c r="G2242" s="74"/>
    </row>
    <row r="2243" spans="1:7" x14ac:dyDescent="0.45">
      <c r="A2243">
        <v>2241.9999999999154</v>
      </c>
      <c r="B2243">
        <v>0.5504</v>
      </c>
      <c r="C2243">
        <v>0.60460000000000003</v>
      </c>
      <c r="D2243">
        <v>0.59379999999999999</v>
      </c>
      <c r="E2243">
        <v>0.8286</v>
      </c>
      <c r="F2243" s="74"/>
      <c r="G2243" s="74"/>
    </row>
    <row r="2244" spans="1:7" x14ac:dyDescent="0.45">
      <c r="A2244">
        <v>2242.9999999999154</v>
      </c>
      <c r="B2244">
        <v>0.5504</v>
      </c>
      <c r="C2244">
        <v>0.60450000000000004</v>
      </c>
      <c r="D2244">
        <v>0.59379999999999999</v>
      </c>
      <c r="E2244">
        <v>0.82850000000000001</v>
      </c>
      <c r="F2244" s="74"/>
      <c r="G2244" s="74"/>
    </row>
    <row r="2245" spans="1:7" x14ac:dyDescent="0.45">
      <c r="A2245">
        <v>2243.9999999999154</v>
      </c>
      <c r="B2245">
        <v>0.5504</v>
      </c>
      <c r="C2245">
        <v>0.60440000000000005</v>
      </c>
      <c r="D2245">
        <v>0.59379999999999999</v>
      </c>
      <c r="E2245">
        <v>0.82840000000000003</v>
      </c>
      <c r="F2245" s="74"/>
      <c r="G2245" s="74"/>
    </row>
    <row r="2246" spans="1:7" x14ac:dyDescent="0.45">
      <c r="A2246">
        <v>2244.9999999999154</v>
      </c>
      <c r="B2246">
        <v>0.5504</v>
      </c>
      <c r="C2246">
        <v>0.60429999999999995</v>
      </c>
      <c r="D2246">
        <v>0.59379999999999999</v>
      </c>
      <c r="E2246">
        <v>0.82830000000000004</v>
      </c>
      <c r="F2246" s="74"/>
      <c r="G2246" s="74"/>
    </row>
    <row r="2247" spans="1:7" x14ac:dyDescent="0.45">
      <c r="A2247">
        <v>2245.9999999999154</v>
      </c>
      <c r="B2247">
        <v>0.5504</v>
      </c>
      <c r="C2247">
        <v>0.60419999999999996</v>
      </c>
      <c r="D2247">
        <v>0.59379999999999999</v>
      </c>
      <c r="E2247">
        <v>0.82820000000000005</v>
      </c>
      <c r="F2247" s="74"/>
      <c r="G2247" s="74"/>
    </row>
    <row r="2248" spans="1:7" x14ac:dyDescent="0.45">
      <c r="A2248">
        <v>2246.9999999999154</v>
      </c>
      <c r="B2248">
        <v>0.5504</v>
      </c>
      <c r="C2248">
        <v>0.60409999999999997</v>
      </c>
      <c r="D2248">
        <v>0.59379999999999999</v>
      </c>
      <c r="E2248">
        <v>0.82809999999999995</v>
      </c>
      <c r="F2248" s="74"/>
      <c r="G2248" s="74"/>
    </row>
    <row r="2249" spans="1:7" x14ac:dyDescent="0.45">
      <c r="A2249">
        <v>2247.999999999915</v>
      </c>
      <c r="B2249">
        <v>0.5504</v>
      </c>
      <c r="C2249">
        <v>0.60399999999999998</v>
      </c>
      <c r="D2249">
        <v>0.59379999999999999</v>
      </c>
      <c r="E2249">
        <v>0.82799999999999996</v>
      </c>
      <c r="F2249" s="74"/>
      <c r="G2249" s="74"/>
    </row>
    <row r="2250" spans="1:7" x14ac:dyDescent="0.45">
      <c r="A2250">
        <v>2248.999999999915</v>
      </c>
      <c r="B2250">
        <v>0.5504</v>
      </c>
      <c r="C2250">
        <v>0.60389999999999999</v>
      </c>
      <c r="D2250">
        <v>0.59379999999999999</v>
      </c>
      <c r="E2250">
        <v>0.82789999999999997</v>
      </c>
      <c r="F2250" s="74"/>
      <c r="G2250" s="74"/>
    </row>
    <row r="2251" spans="1:7" x14ac:dyDescent="0.45">
      <c r="A2251">
        <v>2249.999999999915</v>
      </c>
      <c r="B2251">
        <v>0.5504</v>
      </c>
      <c r="C2251">
        <v>0.6038</v>
      </c>
      <c r="D2251">
        <v>0.59379999999999999</v>
      </c>
      <c r="E2251">
        <v>0.82779999999999998</v>
      </c>
      <c r="F2251" s="74"/>
      <c r="G2251" s="74"/>
    </row>
    <row r="2252" spans="1:7" x14ac:dyDescent="0.45">
      <c r="A2252">
        <v>2250.999999999915</v>
      </c>
      <c r="B2252">
        <v>0.5494</v>
      </c>
      <c r="C2252">
        <v>0.60370000000000001</v>
      </c>
      <c r="D2252">
        <v>0.59260000000000002</v>
      </c>
      <c r="E2252">
        <v>0.82769999999999999</v>
      </c>
      <c r="F2252" s="74"/>
      <c r="G2252" s="74"/>
    </row>
    <row r="2253" spans="1:7" x14ac:dyDescent="0.45">
      <c r="A2253">
        <v>2251.999999999915</v>
      </c>
      <c r="B2253">
        <v>0.5494</v>
      </c>
      <c r="C2253">
        <v>0.60360000000000003</v>
      </c>
      <c r="D2253">
        <v>0.59260000000000002</v>
      </c>
      <c r="E2253">
        <v>0.8276</v>
      </c>
      <c r="F2253" s="74"/>
      <c r="G2253" s="74"/>
    </row>
    <row r="2254" spans="1:7" x14ac:dyDescent="0.45">
      <c r="A2254">
        <v>2252.999999999915</v>
      </c>
      <c r="B2254">
        <v>0.5494</v>
      </c>
      <c r="C2254">
        <v>0.60350000000000004</v>
      </c>
      <c r="D2254">
        <v>0.59260000000000002</v>
      </c>
      <c r="E2254">
        <v>0.82750000000000001</v>
      </c>
      <c r="F2254" s="74"/>
      <c r="G2254" s="74"/>
    </row>
    <row r="2255" spans="1:7" x14ac:dyDescent="0.45">
      <c r="A2255">
        <v>2253.999999999915</v>
      </c>
      <c r="B2255">
        <v>0.5494</v>
      </c>
      <c r="C2255">
        <v>0.60340000000000005</v>
      </c>
      <c r="D2255">
        <v>0.59260000000000002</v>
      </c>
      <c r="E2255">
        <v>0.82740000000000002</v>
      </c>
      <c r="F2255" s="74"/>
      <c r="G2255" s="74"/>
    </row>
    <row r="2256" spans="1:7" x14ac:dyDescent="0.45">
      <c r="A2256">
        <v>2254.9999999999145</v>
      </c>
      <c r="B2256">
        <v>0.5494</v>
      </c>
      <c r="C2256">
        <v>0.60329999999999995</v>
      </c>
      <c r="D2256">
        <v>0.59260000000000002</v>
      </c>
      <c r="E2256">
        <v>0.82730000000000004</v>
      </c>
      <c r="F2256" s="74"/>
      <c r="G2256" s="74"/>
    </row>
    <row r="2257" spans="1:7" x14ac:dyDescent="0.45">
      <c r="A2257">
        <v>2255.9999999999145</v>
      </c>
      <c r="B2257">
        <v>0.5494</v>
      </c>
      <c r="C2257">
        <v>0.60319999999999996</v>
      </c>
      <c r="D2257">
        <v>0.59260000000000002</v>
      </c>
      <c r="E2257">
        <v>0.82720000000000005</v>
      </c>
      <c r="F2257" s="74"/>
      <c r="G2257" s="74"/>
    </row>
    <row r="2258" spans="1:7" x14ac:dyDescent="0.45">
      <c r="A2258">
        <v>2256.9999999999145</v>
      </c>
      <c r="B2258">
        <v>0.5494</v>
      </c>
      <c r="C2258">
        <v>0.60309999999999997</v>
      </c>
      <c r="D2258">
        <v>0.59260000000000002</v>
      </c>
      <c r="E2258">
        <v>0.82709999999999995</v>
      </c>
      <c r="F2258" s="74"/>
      <c r="G2258" s="74"/>
    </row>
    <row r="2259" spans="1:7" x14ac:dyDescent="0.45">
      <c r="A2259">
        <v>2257.9999999999145</v>
      </c>
      <c r="B2259">
        <v>0.5494</v>
      </c>
      <c r="C2259">
        <v>0.60299999999999998</v>
      </c>
      <c r="D2259">
        <v>0.59260000000000002</v>
      </c>
      <c r="E2259">
        <v>0.82699999999999996</v>
      </c>
      <c r="F2259" s="74"/>
      <c r="G2259" s="74"/>
    </row>
    <row r="2260" spans="1:7" x14ac:dyDescent="0.45">
      <c r="A2260">
        <v>2258.9999999999145</v>
      </c>
      <c r="B2260">
        <v>0.5494</v>
      </c>
      <c r="C2260">
        <v>0.60289999999999999</v>
      </c>
      <c r="D2260">
        <v>0.59260000000000002</v>
      </c>
      <c r="E2260">
        <v>0.82689999999999997</v>
      </c>
      <c r="F2260" s="74"/>
      <c r="G2260" s="74"/>
    </row>
    <row r="2261" spans="1:7" x14ac:dyDescent="0.45">
      <c r="A2261">
        <v>2259.9999999999145</v>
      </c>
      <c r="B2261">
        <v>0.5494</v>
      </c>
      <c r="C2261">
        <v>0.6028</v>
      </c>
      <c r="D2261">
        <v>0.59260000000000002</v>
      </c>
      <c r="E2261">
        <v>0.82679999999999998</v>
      </c>
      <c r="F2261" s="74"/>
      <c r="G2261" s="74"/>
    </row>
    <row r="2262" spans="1:7" x14ac:dyDescent="0.45">
      <c r="A2262">
        <v>2260.9999999999145</v>
      </c>
      <c r="B2262">
        <v>0.54849999999999999</v>
      </c>
      <c r="C2262">
        <v>0.60270000000000001</v>
      </c>
      <c r="D2262">
        <v>0.59109999999999996</v>
      </c>
      <c r="E2262">
        <v>0.82669999999999999</v>
      </c>
      <c r="F2262" s="74"/>
      <c r="G2262" s="74"/>
    </row>
    <row r="2263" spans="1:7" x14ac:dyDescent="0.45">
      <c r="A2263">
        <v>2261.9999999999145</v>
      </c>
      <c r="B2263">
        <v>0.54849999999999999</v>
      </c>
      <c r="C2263">
        <v>0.60260000000000002</v>
      </c>
      <c r="D2263">
        <v>0.59109999999999996</v>
      </c>
      <c r="E2263">
        <v>0.8266</v>
      </c>
      <c r="F2263" s="74"/>
      <c r="G2263" s="74"/>
    </row>
    <row r="2264" spans="1:7" x14ac:dyDescent="0.45">
      <c r="A2264">
        <v>2262.9999999999145</v>
      </c>
      <c r="B2264">
        <v>0.54849999999999999</v>
      </c>
      <c r="C2264">
        <v>0.60250000000000004</v>
      </c>
      <c r="D2264">
        <v>0.59109999999999996</v>
      </c>
      <c r="E2264">
        <v>0.82650000000000001</v>
      </c>
      <c r="F2264" s="74"/>
      <c r="G2264" s="74"/>
    </row>
    <row r="2265" spans="1:7" x14ac:dyDescent="0.45">
      <c r="A2265">
        <v>2263.9999999999141</v>
      </c>
      <c r="B2265">
        <v>0.54849999999999999</v>
      </c>
      <c r="C2265">
        <v>0.60240000000000005</v>
      </c>
      <c r="D2265">
        <v>0.59109999999999996</v>
      </c>
      <c r="E2265">
        <v>0.82640000000000002</v>
      </c>
      <c r="F2265" s="74"/>
      <c r="G2265" s="74"/>
    </row>
    <row r="2266" spans="1:7" x14ac:dyDescent="0.45">
      <c r="A2266">
        <v>2264.9999999999141</v>
      </c>
      <c r="B2266">
        <v>0.54849999999999999</v>
      </c>
      <c r="C2266">
        <v>0.60229999999999995</v>
      </c>
      <c r="D2266">
        <v>0.59109999999999996</v>
      </c>
      <c r="E2266">
        <v>0.82630000000000003</v>
      </c>
      <c r="F2266" s="74"/>
      <c r="G2266" s="74"/>
    </row>
    <row r="2267" spans="1:7" x14ac:dyDescent="0.45">
      <c r="A2267">
        <v>2265.9999999999141</v>
      </c>
      <c r="B2267">
        <v>0.54849999999999999</v>
      </c>
      <c r="C2267">
        <v>0.60219999999999996</v>
      </c>
      <c r="D2267">
        <v>0.59109999999999996</v>
      </c>
      <c r="E2267">
        <v>0.82620000000000005</v>
      </c>
      <c r="F2267" s="74"/>
      <c r="G2267" s="74"/>
    </row>
    <row r="2268" spans="1:7" x14ac:dyDescent="0.45">
      <c r="A2268">
        <v>2266.9999999999141</v>
      </c>
      <c r="B2268">
        <v>0.54849999999999999</v>
      </c>
      <c r="C2268">
        <v>0.60209999999999997</v>
      </c>
      <c r="D2268">
        <v>0.59109999999999996</v>
      </c>
      <c r="E2268">
        <v>0.82609999999999995</v>
      </c>
      <c r="F2268" s="74"/>
      <c r="G2268" s="74"/>
    </row>
    <row r="2269" spans="1:7" x14ac:dyDescent="0.45">
      <c r="A2269">
        <v>2267.9999999999141</v>
      </c>
      <c r="B2269">
        <v>0.54849999999999999</v>
      </c>
      <c r="C2269">
        <v>0.60199999999999998</v>
      </c>
      <c r="D2269">
        <v>0.59109999999999996</v>
      </c>
      <c r="E2269">
        <v>0.82599999999999996</v>
      </c>
      <c r="F2269" s="74"/>
      <c r="G2269" s="74"/>
    </row>
    <row r="2270" spans="1:7" x14ac:dyDescent="0.45">
      <c r="A2270">
        <v>2268.9999999999141</v>
      </c>
      <c r="B2270">
        <v>0.54849999999999999</v>
      </c>
      <c r="C2270">
        <v>0.60189999999999999</v>
      </c>
      <c r="D2270">
        <v>0.59109999999999996</v>
      </c>
      <c r="E2270">
        <v>0.82589999999999997</v>
      </c>
      <c r="F2270" s="74"/>
      <c r="G2270" s="74"/>
    </row>
    <row r="2271" spans="1:7" x14ac:dyDescent="0.45">
      <c r="A2271">
        <v>2269.9999999999141</v>
      </c>
      <c r="B2271">
        <v>0.54849999999999999</v>
      </c>
      <c r="C2271">
        <v>0.6018</v>
      </c>
      <c r="D2271">
        <v>0.59109999999999996</v>
      </c>
      <c r="E2271">
        <v>0.82579999999999998</v>
      </c>
      <c r="F2271" s="74"/>
      <c r="G2271" s="74"/>
    </row>
    <row r="2272" spans="1:7" x14ac:dyDescent="0.45">
      <c r="A2272">
        <v>2270.9999999999136</v>
      </c>
      <c r="B2272">
        <v>0.54759999999999998</v>
      </c>
      <c r="C2272">
        <v>0.60170000000000001</v>
      </c>
      <c r="D2272">
        <v>0.58960000000000001</v>
      </c>
      <c r="E2272">
        <v>0.82569999999999999</v>
      </c>
      <c r="F2272" s="74"/>
      <c r="G2272" s="74"/>
    </row>
    <row r="2273" spans="1:7" x14ac:dyDescent="0.45">
      <c r="A2273">
        <v>2271.9999999999136</v>
      </c>
      <c r="B2273">
        <v>0.54759999999999998</v>
      </c>
      <c r="C2273">
        <v>0.60160000000000002</v>
      </c>
      <c r="D2273">
        <v>0.58960000000000001</v>
      </c>
      <c r="E2273">
        <v>0.8256</v>
      </c>
      <c r="F2273" s="74"/>
      <c r="G2273" s="74"/>
    </row>
    <row r="2274" spans="1:7" x14ac:dyDescent="0.45">
      <c r="A2274">
        <v>2272.9999999999136</v>
      </c>
      <c r="B2274">
        <v>0.54759999999999998</v>
      </c>
      <c r="C2274">
        <v>0.60150000000000003</v>
      </c>
      <c r="D2274">
        <v>0.58960000000000001</v>
      </c>
      <c r="E2274">
        <v>0.8256</v>
      </c>
      <c r="F2274" s="74"/>
      <c r="G2274" s="74"/>
    </row>
    <row r="2275" spans="1:7" x14ac:dyDescent="0.45">
      <c r="A2275">
        <v>2273.9999999999136</v>
      </c>
      <c r="B2275">
        <v>0.54759999999999998</v>
      </c>
      <c r="C2275">
        <v>0.60140000000000005</v>
      </c>
      <c r="D2275">
        <v>0.58960000000000001</v>
      </c>
      <c r="E2275">
        <v>0.82550000000000001</v>
      </c>
      <c r="F2275" s="74"/>
      <c r="G2275" s="74"/>
    </row>
    <row r="2276" spans="1:7" x14ac:dyDescent="0.45">
      <c r="A2276">
        <v>2274.9999999999136</v>
      </c>
      <c r="B2276">
        <v>0.54759999999999998</v>
      </c>
      <c r="C2276">
        <v>0.60129999999999995</v>
      </c>
      <c r="D2276">
        <v>0.58960000000000001</v>
      </c>
      <c r="E2276">
        <v>0.82540000000000002</v>
      </c>
      <c r="F2276" s="74"/>
      <c r="G2276" s="74"/>
    </row>
    <row r="2277" spans="1:7" x14ac:dyDescent="0.45">
      <c r="A2277">
        <v>2275.9999999999136</v>
      </c>
      <c r="B2277">
        <v>0.54759999999999998</v>
      </c>
      <c r="C2277">
        <v>0.60119999999999996</v>
      </c>
      <c r="D2277">
        <v>0.58960000000000001</v>
      </c>
      <c r="E2277">
        <v>0.82530000000000003</v>
      </c>
      <c r="F2277" s="74"/>
      <c r="G2277" s="74"/>
    </row>
    <row r="2278" spans="1:7" x14ac:dyDescent="0.45">
      <c r="A2278">
        <v>2276.9999999999136</v>
      </c>
      <c r="B2278">
        <v>0.54759999999999998</v>
      </c>
      <c r="C2278">
        <v>0.60109999999999997</v>
      </c>
      <c r="D2278">
        <v>0.58960000000000001</v>
      </c>
      <c r="E2278">
        <v>0.82520000000000004</v>
      </c>
      <c r="F2278" s="74"/>
      <c r="G2278" s="74"/>
    </row>
    <row r="2279" spans="1:7" x14ac:dyDescent="0.45">
      <c r="A2279">
        <v>2277.9999999999136</v>
      </c>
      <c r="B2279">
        <v>0.54759999999999998</v>
      </c>
      <c r="C2279">
        <v>0.60099999999999998</v>
      </c>
      <c r="D2279">
        <v>0.58960000000000001</v>
      </c>
      <c r="E2279">
        <v>0.82509999999999994</v>
      </c>
      <c r="F2279" s="74"/>
      <c r="G2279" s="74"/>
    </row>
    <row r="2280" spans="1:7" x14ac:dyDescent="0.45">
      <c r="A2280">
        <v>2278.9999999999136</v>
      </c>
      <c r="B2280">
        <v>0.54759999999999998</v>
      </c>
      <c r="C2280">
        <v>0.60089999999999999</v>
      </c>
      <c r="D2280">
        <v>0.58960000000000001</v>
      </c>
      <c r="E2280">
        <v>0.82499999999999996</v>
      </c>
      <c r="F2280" s="74"/>
      <c r="G2280" s="74"/>
    </row>
    <row r="2281" spans="1:7" x14ac:dyDescent="0.45">
      <c r="A2281">
        <v>2279.9999999999131</v>
      </c>
      <c r="B2281">
        <v>0.54759999999999998</v>
      </c>
      <c r="C2281">
        <v>0.6008</v>
      </c>
      <c r="D2281">
        <v>0.58960000000000001</v>
      </c>
      <c r="E2281">
        <v>0.82489999999999997</v>
      </c>
      <c r="F2281" s="74"/>
      <c r="G2281" s="74"/>
    </row>
    <row r="2282" spans="1:7" x14ac:dyDescent="0.45">
      <c r="A2282">
        <v>2280.9999999999131</v>
      </c>
      <c r="B2282">
        <v>0.54669999999999996</v>
      </c>
      <c r="C2282">
        <v>0.60070000000000001</v>
      </c>
      <c r="D2282">
        <v>0.58840000000000003</v>
      </c>
      <c r="E2282">
        <v>0.82479999999999998</v>
      </c>
      <c r="F2282" s="74"/>
      <c r="G2282" s="74"/>
    </row>
    <row r="2283" spans="1:7" x14ac:dyDescent="0.45">
      <c r="A2283">
        <v>2281.9999999999131</v>
      </c>
      <c r="B2283">
        <v>0.54669999999999996</v>
      </c>
      <c r="C2283">
        <v>0.60060000000000002</v>
      </c>
      <c r="D2283">
        <v>0.58840000000000003</v>
      </c>
      <c r="E2283">
        <v>0.82469999999999999</v>
      </c>
      <c r="F2283" s="74"/>
      <c r="G2283" s="74"/>
    </row>
    <row r="2284" spans="1:7" x14ac:dyDescent="0.45">
      <c r="A2284">
        <v>2282.9999999999131</v>
      </c>
      <c r="B2284">
        <v>0.54669999999999996</v>
      </c>
      <c r="C2284">
        <v>0.60050000000000003</v>
      </c>
      <c r="D2284">
        <v>0.58840000000000003</v>
      </c>
      <c r="E2284">
        <v>0.8246</v>
      </c>
      <c r="F2284" s="74"/>
      <c r="G2284" s="74"/>
    </row>
    <row r="2285" spans="1:7" x14ac:dyDescent="0.45">
      <c r="A2285">
        <v>2283.9999999999131</v>
      </c>
      <c r="B2285">
        <v>0.54669999999999996</v>
      </c>
      <c r="C2285">
        <v>0.60040000000000004</v>
      </c>
      <c r="D2285">
        <v>0.58840000000000003</v>
      </c>
      <c r="E2285">
        <v>0.82450000000000001</v>
      </c>
      <c r="F2285" s="74"/>
      <c r="G2285" s="74"/>
    </row>
    <row r="2286" spans="1:7" x14ac:dyDescent="0.45">
      <c r="A2286">
        <v>2284.9999999999131</v>
      </c>
      <c r="B2286">
        <v>0.54669999999999996</v>
      </c>
      <c r="C2286">
        <v>0.60029999999999994</v>
      </c>
      <c r="D2286">
        <v>0.58840000000000003</v>
      </c>
      <c r="E2286">
        <v>0.82440000000000002</v>
      </c>
      <c r="F2286" s="74"/>
      <c r="G2286" s="74"/>
    </row>
    <row r="2287" spans="1:7" x14ac:dyDescent="0.45">
      <c r="A2287">
        <v>2285.9999999999131</v>
      </c>
      <c r="B2287">
        <v>0.54669999999999996</v>
      </c>
      <c r="C2287">
        <v>0.60019999999999996</v>
      </c>
      <c r="D2287">
        <v>0.58840000000000003</v>
      </c>
      <c r="E2287">
        <v>0.82430000000000003</v>
      </c>
      <c r="F2287" s="74"/>
      <c r="G2287" s="74"/>
    </row>
    <row r="2288" spans="1:7" x14ac:dyDescent="0.45">
      <c r="A2288">
        <v>2286.9999999999127</v>
      </c>
      <c r="B2288">
        <v>0.54669999999999996</v>
      </c>
      <c r="C2288">
        <v>0.60009999999999997</v>
      </c>
      <c r="D2288">
        <v>0.58840000000000003</v>
      </c>
      <c r="E2288">
        <v>0.82420000000000004</v>
      </c>
      <c r="F2288" s="74"/>
      <c r="G2288" s="74"/>
    </row>
    <row r="2289" spans="1:7" x14ac:dyDescent="0.45">
      <c r="A2289">
        <v>2287.9999999999127</v>
      </c>
      <c r="B2289">
        <v>0.54669999999999996</v>
      </c>
      <c r="C2289">
        <v>0.6</v>
      </c>
      <c r="D2289">
        <v>0.58840000000000003</v>
      </c>
      <c r="E2289">
        <v>0.82410000000000005</v>
      </c>
      <c r="F2289" s="74"/>
      <c r="G2289" s="74"/>
    </row>
    <row r="2290" spans="1:7" x14ac:dyDescent="0.45">
      <c r="A2290">
        <v>2288.9999999999127</v>
      </c>
      <c r="B2290">
        <v>0.54669999999999996</v>
      </c>
      <c r="C2290">
        <v>0.59989999999999999</v>
      </c>
      <c r="D2290">
        <v>0.58840000000000003</v>
      </c>
      <c r="E2290">
        <v>0.82410000000000005</v>
      </c>
      <c r="F2290" s="74"/>
      <c r="G2290" s="74"/>
    </row>
    <row r="2291" spans="1:7" x14ac:dyDescent="0.45">
      <c r="A2291">
        <v>2289.9999999999127</v>
      </c>
      <c r="B2291">
        <v>0.54669999999999996</v>
      </c>
      <c r="C2291">
        <v>0.59989999999999999</v>
      </c>
      <c r="D2291">
        <v>0.58840000000000003</v>
      </c>
      <c r="E2291">
        <v>0.82399999999999995</v>
      </c>
      <c r="F2291" s="74"/>
      <c r="G2291" s="74"/>
    </row>
    <row r="2292" spans="1:7" x14ac:dyDescent="0.45">
      <c r="A2292">
        <v>2290.9999999999127</v>
      </c>
      <c r="B2292">
        <v>0.54579999999999995</v>
      </c>
      <c r="C2292">
        <v>0.5998</v>
      </c>
      <c r="D2292">
        <v>0.58689999999999998</v>
      </c>
      <c r="E2292">
        <v>0.82389999999999997</v>
      </c>
      <c r="F2292" s="74"/>
      <c r="G2292" s="74"/>
    </row>
    <row r="2293" spans="1:7" x14ac:dyDescent="0.45">
      <c r="A2293">
        <v>2291.9999999999127</v>
      </c>
      <c r="B2293">
        <v>0.54579999999999995</v>
      </c>
      <c r="C2293">
        <v>0.59970000000000001</v>
      </c>
      <c r="D2293">
        <v>0.58689999999999998</v>
      </c>
      <c r="E2293">
        <v>0.82379999999999998</v>
      </c>
      <c r="F2293" s="74"/>
      <c r="G2293" s="74"/>
    </row>
    <row r="2294" spans="1:7" x14ac:dyDescent="0.45">
      <c r="A2294">
        <v>2292.9999999999127</v>
      </c>
      <c r="B2294">
        <v>0.54579999999999995</v>
      </c>
      <c r="C2294">
        <v>0.59960000000000002</v>
      </c>
      <c r="D2294">
        <v>0.58689999999999998</v>
      </c>
      <c r="E2294">
        <v>0.82369999999999999</v>
      </c>
      <c r="F2294" s="74"/>
      <c r="G2294" s="74"/>
    </row>
    <row r="2295" spans="1:7" x14ac:dyDescent="0.45">
      <c r="A2295">
        <v>2293.9999999999127</v>
      </c>
      <c r="B2295">
        <v>0.54579999999999995</v>
      </c>
      <c r="C2295">
        <v>0.59950000000000003</v>
      </c>
      <c r="D2295">
        <v>0.58689999999999998</v>
      </c>
      <c r="E2295">
        <v>0.8236</v>
      </c>
      <c r="F2295" s="74"/>
      <c r="G2295" s="74"/>
    </row>
    <row r="2296" spans="1:7" x14ac:dyDescent="0.45">
      <c r="A2296">
        <v>2294.9999999999127</v>
      </c>
      <c r="B2296">
        <v>0.54579999999999995</v>
      </c>
      <c r="C2296">
        <v>0.59940000000000004</v>
      </c>
      <c r="D2296">
        <v>0.58689999999999998</v>
      </c>
      <c r="E2296">
        <v>0.82350000000000001</v>
      </c>
      <c r="F2296" s="74"/>
      <c r="G2296" s="74"/>
    </row>
    <row r="2297" spans="1:7" x14ac:dyDescent="0.45">
      <c r="A2297">
        <v>2295.9999999999122</v>
      </c>
      <c r="B2297">
        <v>0.54579999999999995</v>
      </c>
      <c r="C2297">
        <v>0.59930000000000005</v>
      </c>
      <c r="D2297">
        <v>0.58689999999999998</v>
      </c>
      <c r="E2297">
        <v>0.82340000000000002</v>
      </c>
      <c r="F2297" s="74"/>
      <c r="G2297" s="74"/>
    </row>
    <row r="2298" spans="1:7" x14ac:dyDescent="0.45">
      <c r="A2298">
        <v>2296.9999999999122</v>
      </c>
      <c r="B2298">
        <v>0.54579999999999995</v>
      </c>
      <c r="C2298">
        <v>0.59919999999999995</v>
      </c>
      <c r="D2298">
        <v>0.58689999999999998</v>
      </c>
      <c r="E2298">
        <v>0.82330000000000003</v>
      </c>
      <c r="F2298" s="74"/>
      <c r="G2298" s="74"/>
    </row>
    <row r="2299" spans="1:7" x14ac:dyDescent="0.45">
      <c r="A2299">
        <v>2297.9999999999122</v>
      </c>
      <c r="B2299">
        <v>0.54579999999999995</v>
      </c>
      <c r="C2299">
        <v>0.59909999999999997</v>
      </c>
      <c r="D2299">
        <v>0.58689999999999998</v>
      </c>
      <c r="E2299">
        <v>0.82320000000000004</v>
      </c>
      <c r="F2299" s="74"/>
      <c r="G2299" s="74"/>
    </row>
    <row r="2300" spans="1:7" x14ac:dyDescent="0.45">
      <c r="A2300">
        <v>2298.9999999999122</v>
      </c>
      <c r="B2300">
        <v>0.54579999999999995</v>
      </c>
      <c r="C2300">
        <v>0.59899999999999998</v>
      </c>
      <c r="D2300">
        <v>0.58689999999999998</v>
      </c>
      <c r="E2300">
        <v>0.82310000000000005</v>
      </c>
      <c r="F2300" s="74"/>
      <c r="G2300" s="74"/>
    </row>
    <row r="2301" spans="1:7" x14ac:dyDescent="0.45">
      <c r="A2301">
        <v>2299.9999999999122</v>
      </c>
      <c r="B2301">
        <v>0.54579999999999995</v>
      </c>
      <c r="C2301">
        <v>0.59889999999999999</v>
      </c>
      <c r="D2301">
        <v>0.58689999999999998</v>
      </c>
      <c r="E2301">
        <v>0.82310000000000005</v>
      </c>
      <c r="F2301" s="74"/>
      <c r="G2301" s="74"/>
    </row>
    <row r="2302" spans="1:7" x14ac:dyDescent="0.45">
      <c r="A2302">
        <v>2300.9999999999122</v>
      </c>
      <c r="B2302">
        <v>0.54490000000000005</v>
      </c>
      <c r="C2302">
        <v>0.5988</v>
      </c>
      <c r="D2302">
        <v>0.58579999999999999</v>
      </c>
      <c r="E2302">
        <v>0.82299999999999995</v>
      </c>
      <c r="F2302" s="74"/>
      <c r="G2302" s="74"/>
    </row>
    <row r="2303" spans="1:7" x14ac:dyDescent="0.45">
      <c r="A2303">
        <v>2301.9999999999122</v>
      </c>
      <c r="B2303">
        <v>0.54490000000000005</v>
      </c>
      <c r="C2303">
        <v>0.59870000000000001</v>
      </c>
      <c r="D2303">
        <v>0.58579999999999999</v>
      </c>
      <c r="E2303">
        <v>0.82289999999999996</v>
      </c>
      <c r="F2303" s="74"/>
      <c r="G2303" s="74"/>
    </row>
    <row r="2304" spans="1:7" x14ac:dyDescent="0.45">
      <c r="A2304">
        <v>2302.9999999999118</v>
      </c>
      <c r="B2304">
        <v>0.54490000000000005</v>
      </c>
      <c r="C2304">
        <v>0.59860000000000002</v>
      </c>
      <c r="D2304">
        <v>0.58579999999999999</v>
      </c>
      <c r="E2304">
        <v>0.82279999999999998</v>
      </c>
      <c r="F2304" s="74"/>
      <c r="G2304" s="74"/>
    </row>
    <row r="2305" spans="1:7" x14ac:dyDescent="0.45">
      <c r="A2305">
        <v>2303.9999999999118</v>
      </c>
      <c r="B2305">
        <v>0.54490000000000005</v>
      </c>
      <c r="C2305">
        <v>0.59850000000000003</v>
      </c>
      <c r="D2305">
        <v>0.58579999999999999</v>
      </c>
      <c r="E2305">
        <v>0.82269999999999999</v>
      </c>
      <c r="F2305" s="74"/>
      <c r="G2305" s="74"/>
    </row>
    <row r="2306" spans="1:7" x14ac:dyDescent="0.45">
      <c r="A2306">
        <v>2304.9999999999118</v>
      </c>
      <c r="B2306">
        <v>0.54490000000000005</v>
      </c>
      <c r="C2306">
        <v>0.59850000000000003</v>
      </c>
      <c r="D2306">
        <v>0.58579999999999999</v>
      </c>
      <c r="E2306">
        <v>0.8226</v>
      </c>
      <c r="F2306" s="74"/>
      <c r="G2306" s="74"/>
    </row>
    <row r="2307" spans="1:7" x14ac:dyDescent="0.45">
      <c r="A2307">
        <v>2305.9999999999118</v>
      </c>
      <c r="B2307">
        <v>0.54490000000000005</v>
      </c>
      <c r="C2307">
        <v>0.59840000000000004</v>
      </c>
      <c r="D2307">
        <v>0.58579999999999999</v>
      </c>
      <c r="E2307">
        <v>0.82250000000000001</v>
      </c>
      <c r="F2307" s="74"/>
      <c r="G2307" s="74"/>
    </row>
    <row r="2308" spans="1:7" x14ac:dyDescent="0.45">
      <c r="A2308">
        <v>2306.9999999999118</v>
      </c>
      <c r="B2308">
        <v>0.54490000000000005</v>
      </c>
      <c r="C2308">
        <v>0.59830000000000005</v>
      </c>
      <c r="D2308">
        <v>0.58579999999999999</v>
      </c>
      <c r="E2308">
        <v>0.82240000000000002</v>
      </c>
      <c r="F2308" s="74"/>
      <c r="G2308" s="74"/>
    </row>
    <row r="2309" spans="1:7" x14ac:dyDescent="0.45">
      <c r="A2309">
        <v>2307.9999999999118</v>
      </c>
      <c r="B2309">
        <v>0.54490000000000005</v>
      </c>
      <c r="C2309">
        <v>0.59819999999999995</v>
      </c>
      <c r="D2309">
        <v>0.58579999999999999</v>
      </c>
      <c r="E2309">
        <v>0.82230000000000003</v>
      </c>
      <c r="F2309" s="74"/>
      <c r="G2309" s="74"/>
    </row>
    <row r="2310" spans="1:7" x14ac:dyDescent="0.45">
      <c r="A2310">
        <v>2308.9999999999118</v>
      </c>
      <c r="B2310">
        <v>0.54490000000000005</v>
      </c>
      <c r="C2310">
        <v>0.59809999999999997</v>
      </c>
      <c r="D2310">
        <v>0.58579999999999999</v>
      </c>
      <c r="E2310">
        <v>0.82220000000000004</v>
      </c>
      <c r="F2310" s="74"/>
      <c r="G2310" s="74"/>
    </row>
    <row r="2311" spans="1:7" x14ac:dyDescent="0.45">
      <c r="A2311">
        <v>2309.9999999999118</v>
      </c>
      <c r="B2311">
        <v>0.54490000000000005</v>
      </c>
      <c r="C2311">
        <v>0.59799999999999998</v>
      </c>
      <c r="D2311">
        <v>0.58579999999999999</v>
      </c>
      <c r="E2311">
        <v>0.82220000000000004</v>
      </c>
      <c r="F2311" s="74"/>
      <c r="G2311" s="74"/>
    </row>
    <row r="2312" spans="1:7" x14ac:dyDescent="0.45">
      <c r="A2312">
        <v>2310.9999999999118</v>
      </c>
      <c r="B2312">
        <v>0.54410000000000003</v>
      </c>
      <c r="C2312">
        <v>0.59789999999999999</v>
      </c>
      <c r="D2312">
        <v>0.58430000000000004</v>
      </c>
      <c r="E2312">
        <v>0.82210000000000005</v>
      </c>
      <c r="F2312" s="74"/>
      <c r="G2312" s="74"/>
    </row>
    <row r="2313" spans="1:7" x14ac:dyDescent="0.45">
      <c r="A2313">
        <v>2311.9999999999113</v>
      </c>
      <c r="B2313">
        <v>0.54410000000000003</v>
      </c>
      <c r="C2313">
        <v>0.5978</v>
      </c>
      <c r="D2313">
        <v>0.58430000000000004</v>
      </c>
      <c r="E2313">
        <v>0.82199999999999995</v>
      </c>
      <c r="F2313" s="74"/>
      <c r="G2313" s="74"/>
    </row>
    <row r="2314" spans="1:7" x14ac:dyDescent="0.45">
      <c r="A2314">
        <v>2312.9999999999113</v>
      </c>
      <c r="B2314">
        <v>0.54410000000000003</v>
      </c>
      <c r="C2314">
        <v>0.59770000000000001</v>
      </c>
      <c r="D2314">
        <v>0.58430000000000004</v>
      </c>
      <c r="E2314">
        <v>0.82189999999999996</v>
      </c>
      <c r="F2314" s="74"/>
      <c r="G2314" s="74"/>
    </row>
    <row r="2315" spans="1:7" x14ac:dyDescent="0.45">
      <c r="A2315">
        <v>2313.9999999999113</v>
      </c>
      <c r="B2315">
        <v>0.54410000000000003</v>
      </c>
      <c r="C2315">
        <v>0.59760000000000002</v>
      </c>
      <c r="D2315">
        <v>0.58430000000000004</v>
      </c>
      <c r="E2315">
        <v>0.82179999999999997</v>
      </c>
      <c r="F2315" s="74"/>
      <c r="G2315" s="74"/>
    </row>
    <row r="2316" spans="1:7" x14ac:dyDescent="0.45">
      <c r="A2316">
        <v>2314.9999999999113</v>
      </c>
      <c r="B2316">
        <v>0.54410000000000003</v>
      </c>
      <c r="C2316">
        <v>0.59750000000000003</v>
      </c>
      <c r="D2316">
        <v>0.58430000000000004</v>
      </c>
      <c r="E2316">
        <v>0.82169999999999999</v>
      </c>
      <c r="F2316" s="74"/>
      <c r="G2316" s="74"/>
    </row>
    <row r="2317" spans="1:7" x14ac:dyDescent="0.45">
      <c r="A2317">
        <v>2315.9999999999113</v>
      </c>
      <c r="B2317">
        <v>0.54410000000000003</v>
      </c>
      <c r="C2317">
        <v>0.59740000000000004</v>
      </c>
      <c r="D2317">
        <v>0.58430000000000004</v>
      </c>
      <c r="E2317">
        <v>0.8216</v>
      </c>
      <c r="F2317" s="74"/>
      <c r="G2317" s="74"/>
    </row>
    <row r="2318" spans="1:7" x14ac:dyDescent="0.45">
      <c r="A2318">
        <v>2316.9999999999113</v>
      </c>
      <c r="B2318">
        <v>0.54410000000000003</v>
      </c>
      <c r="C2318">
        <v>0.59740000000000004</v>
      </c>
      <c r="D2318">
        <v>0.58430000000000004</v>
      </c>
      <c r="E2318">
        <v>0.82150000000000001</v>
      </c>
      <c r="F2318" s="74"/>
      <c r="G2318" s="74"/>
    </row>
    <row r="2319" spans="1:7" x14ac:dyDescent="0.45">
      <c r="A2319">
        <v>2317.9999999999113</v>
      </c>
      <c r="B2319">
        <v>0.54410000000000003</v>
      </c>
      <c r="C2319">
        <v>0.59730000000000005</v>
      </c>
      <c r="D2319">
        <v>0.58430000000000004</v>
      </c>
      <c r="E2319">
        <v>0.82150000000000001</v>
      </c>
      <c r="F2319" s="74"/>
      <c r="G2319" s="74"/>
    </row>
    <row r="2320" spans="1:7" x14ac:dyDescent="0.45">
      <c r="A2320">
        <v>2318.9999999999109</v>
      </c>
      <c r="B2320">
        <v>0.54410000000000003</v>
      </c>
      <c r="C2320">
        <v>0.59719999999999995</v>
      </c>
      <c r="D2320">
        <v>0.58430000000000004</v>
      </c>
      <c r="E2320">
        <v>0.82140000000000002</v>
      </c>
      <c r="F2320" s="74"/>
      <c r="G2320" s="74"/>
    </row>
    <row r="2321" spans="1:7" x14ac:dyDescent="0.45">
      <c r="A2321">
        <v>2319.9999999999109</v>
      </c>
      <c r="B2321">
        <v>0.54410000000000003</v>
      </c>
      <c r="C2321">
        <v>0.59709999999999996</v>
      </c>
      <c r="D2321">
        <v>0.58430000000000004</v>
      </c>
      <c r="E2321">
        <v>0.82130000000000003</v>
      </c>
      <c r="F2321" s="74"/>
      <c r="G2321" s="74"/>
    </row>
    <row r="2322" spans="1:7" x14ac:dyDescent="0.45">
      <c r="A2322">
        <v>2320.9999999999109</v>
      </c>
      <c r="B2322">
        <v>0.54330000000000001</v>
      </c>
      <c r="C2322">
        <v>0.59699999999999998</v>
      </c>
      <c r="D2322">
        <v>0.58309999999999995</v>
      </c>
      <c r="E2322">
        <v>0.82120000000000004</v>
      </c>
      <c r="F2322" s="74"/>
      <c r="G2322" s="74"/>
    </row>
    <row r="2323" spans="1:7" x14ac:dyDescent="0.45">
      <c r="A2323">
        <v>2321.9999999999109</v>
      </c>
      <c r="B2323">
        <v>0.54330000000000001</v>
      </c>
      <c r="C2323">
        <v>0.59689999999999999</v>
      </c>
      <c r="D2323">
        <v>0.58309999999999995</v>
      </c>
      <c r="E2323">
        <v>0.82110000000000005</v>
      </c>
      <c r="F2323" s="74"/>
      <c r="G2323" s="74"/>
    </row>
    <row r="2324" spans="1:7" x14ac:dyDescent="0.45">
      <c r="A2324">
        <v>2322.9999999999109</v>
      </c>
      <c r="B2324">
        <v>0.54330000000000001</v>
      </c>
      <c r="C2324">
        <v>0.5968</v>
      </c>
      <c r="D2324">
        <v>0.58309999999999995</v>
      </c>
      <c r="E2324">
        <v>0.82099999999999995</v>
      </c>
      <c r="F2324" s="74"/>
      <c r="G2324" s="74"/>
    </row>
    <row r="2325" spans="1:7" x14ac:dyDescent="0.45">
      <c r="A2325">
        <v>2323.9999999999109</v>
      </c>
      <c r="B2325">
        <v>0.54330000000000001</v>
      </c>
      <c r="C2325">
        <v>0.59670000000000001</v>
      </c>
      <c r="D2325">
        <v>0.58309999999999995</v>
      </c>
      <c r="E2325">
        <v>0.82089999999999996</v>
      </c>
      <c r="F2325" s="74"/>
      <c r="G2325" s="74"/>
    </row>
    <row r="2326" spans="1:7" x14ac:dyDescent="0.45">
      <c r="A2326">
        <v>2324.9999999999109</v>
      </c>
      <c r="B2326">
        <v>0.54330000000000001</v>
      </c>
      <c r="C2326">
        <v>0.59660000000000002</v>
      </c>
      <c r="D2326">
        <v>0.58309999999999995</v>
      </c>
      <c r="E2326">
        <v>0.82089999999999996</v>
      </c>
      <c r="F2326" s="74"/>
      <c r="G2326" s="74"/>
    </row>
    <row r="2327" spans="1:7" x14ac:dyDescent="0.45">
      <c r="A2327">
        <v>2325.9999999999109</v>
      </c>
      <c r="B2327">
        <v>0.54330000000000001</v>
      </c>
      <c r="C2327">
        <v>0.59660000000000002</v>
      </c>
      <c r="D2327">
        <v>0.58309999999999995</v>
      </c>
      <c r="E2327">
        <v>0.82079999999999997</v>
      </c>
      <c r="F2327" s="74"/>
      <c r="G2327" s="74"/>
    </row>
    <row r="2328" spans="1:7" x14ac:dyDescent="0.45">
      <c r="A2328">
        <v>2326.9999999999109</v>
      </c>
      <c r="B2328">
        <v>0.54330000000000001</v>
      </c>
      <c r="C2328">
        <v>0.59650000000000003</v>
      </c>
      <c r="D2328">
        <v>0.58309999999999995</v>
      </c>
      <c r="E2328">
        <v>0.82069999999999999</v>
      </c>
      <c r="F2328" s="74"/>
      <c r="G2328" s="74"/>
    </row>
    <row r="2329" spans="1:7" x14ac:dyDescent="0.45">
      <c r="A2329">
        <v>2327.9999999999104</v>
      </c>
      <c r="B2329">
        <v>0.54330000000000001</v>
      </c>
      <c r="C2329">
        <v>0.59640000000000004</v>
      </c>
      <c r="D2329">
        <v>0.58309999999999995</v>
      </c>
      <c r="E2329">
        <v>0.8206</v>
      </c>
      <c r="F2329" s="74"/>
      <c r="G2329" s="74"/>
    </row>
    <row r="2330" spans="1:7" x14ac:dyDescent="0.45">
      <c r="A2330">
        <v>2328.9999999999104</v>
      </c>
      <c r="B2330">
        <v>0.54330000000000001</v>
      </c>
      <c r="C2330">
        <v>0.59630000000000005</v>
      </c>
      <c r="D2330">
        <v>0.58309999999999995</v>
      </c>
      <c r="E2330">
        <v>0.82050000000000001</v>
      </c>
      <c r="F2330" s="74"/>
      <c r="G2330" s="74"/>
    </row>
    <row r="2331" spans="1:7" x14ac:dyDescent="0.45">
      <c r="A2331">
        <v>2329.9999999999104</v>
      </c>
      <c r="B2331">
        <v>0.54330000000000001</v>
      </c>
      <c r="C2331">
        <v>0.59619999999999995</v>
      </c>
      <c r="D2331">
        <v>0.58309999999999995</v>
      </c>
      <c r="E2331">
        <v>0.82040000000000002</v>
      </c>
      <c r="F2331" s="74"/>
      <c r="G2331" s="74"/>
    </row>
    <row r="2332" spans="1:7" x14ac:dyDescent="0.45">
      <c r="A2332">
        <v>2330.9999999999104</v>
      </c>
      <c r="B2332">
        <v>0.54259999999999997</v>
      </c>
      <c r="C2332">
        <v>0.59609999999999996</v>
      </c>
      <c r="D2332">
        <v>0.58169999999999999</v>
      </c>
      <c r="E2332">
        <v>0.82030000000000003</v>
      </c>
      <c r="F2332" s="74"/>
      <c r="G2332" s="74"/>
    </row>
    <row r="2333" spans="1:7" x14ac:dyDescent="0.45">
      <c r="A2333">
        <v>2331.9999999999104</v>
      </c>
      <c r="B2333">
        <v>0.54259999999999997</v>
      </c>
      <c r="C2333">
        <v>0.59599999999999997</v>
      </c>
      <c r="D2333">
        <v>0.58169999999999999</v>
      </c>
      <c r="E2333">
        <v>0.82030000000000003</v>
      </c>
      <c r="F2333" s="74"/>
      <c r="G2333" s="74"/>
    </row>
    <row r="2334" spans="1:7" x14ac:dyDescent="0.45">
      <c r="A2334">
        <v>2332.9999999999104</v>
      </c>
      <c r="B2334">
        <v>0.54259999999999997</v>
      </c>
      <c r="C2334">
        <v>0.59589999999999999</v>
      </c>
      <c r="D2334">
        <v>0.58169999999999999</v>
      </c>
      <c r="E2334">
        <v>0.82020000000000004</v>
      </c>
      <c r="F2334" s="74"/>
      <c r="G2334" s="74"/>
    </row>
    <row r="2335" spans="1:7" x14ac:dyDescent="0.45">
      <c r="A2335">
        <v>2333.9999999999104</v>
      </c>
      <c r="B2335">
        <v>0.54259999999999997</v>
      </c>
      <c r="C2335">
        <v>0.5958</v>
      </c>
      <c r="D2335">
        <v>0.58169999999999999</v>
      </c>
      <c r="E2335">
        <v>0.82010000000000005</v>
      </c>
      <c r="F2335" s="74"/>
      <c r="G2335" s="74"/>
    </row>
    <row r="2336" spans="1:7" x14ac:dyDescent="0.45">
      <c r="A2336">
        <v>2334.99999999991</v>
      </c>
      <c r="B2336">
        <v>0.54259999999999997</v>
      </c>
      <c r="C2336">
        <v>0.5958</v>
      </c>
      <c r="D2336">
        <v>0.58169999999999999</v>
      </c>
      <c r="E2336">
        <v>0.82</v>
      </c>
      <c r="F2336" s="74"/>
      <c r="G2336" s="74"/>
    </row>
    <row r="2337" spans="1:7" x14ac:dyDescent="0.45">
      <c r="A2337">
        <v>2335.99999999991</v>
      </c>
      <c r="B2337">
        <v>0.54259999999999997</v>
      </c>
      <c r="C2337">
        <v>0.59570000000000001</v>
      </c>
      <c r="D2337">
        <v>0.58169999999999999</v>
      </c>
      <c r="E2337">
        <v>0.81989999999999996</v>
      </c>
      <c r="F2337" s="74"/>
      <c r="G2337" s="74"/>
    </row>
    <row r="2338" spans="1:7" x14ac:dyDescent="0.45">
      <c r="A2338">
        <v>2336.99999999991</v>
      </c>
      <c r="B2338">
        <v>0.54259999999999997</v>
      </c>
      <c r="C2338">
        <v>0.59560000000000002</v>
      </c>
      <c r="D2338">
        <v>0.58169999999999999</v>
      </c>
      <c r="E2338">
        <v>0.81979999999999997</v>
      </c>
      <c r="F2338" s="74"/>
      <c r="G2338" s="74"/>
    </row>
    <row r="2339" spans="1:7" x14ac:dyDescent="0.45">
      <c r="A2339">
        <v>2337.99999999991</v>
      </c>
      <c r="B2339">
        <v>0.54259999999999997</v>
      </c>
      <c r="C2339">
        <v>0.59550000000000003</v>
      </c>
      <c r="D2339">
        <v>0.58169999999999999</v>
      </c>
      <c r="E2339">
        <v>0.81979999999999997</v>
      </c>
      <c r="F2339" s="74"/>
      <c r="G2339" s="74"/>
    </row>
    <row r="2340" spans="1:7" x14ac:dyDescent="0.45">
      <c r="A2340">
        <v>2338.99999999991</v>
      </c>
      <c r="B2340">
        <v>0.54259999999999997</v>
      </c>
      <c r="C2340">
        <v>0.59540000000000004</v>
      </c>
      <c r="D2340">
        <v>0.58169999999999999</v>
      </c>
      <c r="E2340">
        <v>0.81969999999999998</v>
      </c>
      <c r="F2340" s="74"/>
      <c r="G2340" s="74"/>
    </row>
    <row r="2341" spans="1:7" x14ac:dyDescent="0.45">
      <c r="A2341">
        <v>2339.99999999991</v>
      </c>
      <c r="B2341">
        <v>0.54259999999999997</v>
      </c>
      <c r="C2341">
        <v>0.59530000000000005</v>
      </c>
      <c r="D2341">
        <v>0.58169999999999999</v>
      </c>
      <c r="E2341">
        <v>0.8196</v>
      </c>
      <c r="F2341" s="74"/>
      <c r="G2341" s="74"/>
    </row>
    <row r="2342" spans="1:7" x14ac:dyDescent="0.45">
      <c r="A2342">
        <v>2340.99999999991</v>
      </c>
      <c r="B2342">
        <v>0.54179999999999995</v>
      </c>
      <c r="C2342">
        <v>0.59519999999999995</v>
      </c>
      <c r="D2342">
        <v>0.58050000000000002</v>
      </c>
      <c r="E2342">
        <v>0.81950000000000001</v>
      </c>
      <c r="F2342" s="74"/>
      <c r="G2342" s="74"/>
    </row>
    <row r="2343" spans="1:7" x14ac:dyDescent="0.45">
      <c r="A2343">
        <v>2341.99999999991</v>
      </c>
      <c r="B2343">
        <v>0.54179999999999995</v>
      </c>
      <c r="C2343">
        <v>0.59519999999999995</v>
      </c>
      <c r="D2343">
        <v>0.58050000000000002</v>
      </c>
      <c r="E2343">
        <v>0.81940000000000002</v>
      </c>
      <c r="F2343" s="74"/>
      <c r="G2343" s="74"/>
    </row>
    <row r="2344" spans="1:7" x14ac:dyDescent="0.45">
      <c r="A2344">
        <v>2342.99999999991</v>
      </c>
      <c r="B2344">
        <v>0.54179999999999995</v>
      </c>
      <c r="C2344">
        <v>0.59509999999999996</v>
      </c>
      <c r="D2344">
        <v>0.58050000000000002</v>
      </c>
      <c r="E2344">
        <v>0.81930000000000003</v>
      </c>
      <c r="F2344" s="74"/>
      <c r="G2344" s="74"/>
    </row>
    <row r="2345" spans="1:7" x14ac:dyDescent="0.45">
      <c r="A2345">
        <v>2343.9999999999095</v>
      </c>
      <c r="B2345">
        <v>0.54179999999999995</v>
      </c>
      <c r="C2345">
        <v>0.59499999999999997</v>
      </c>
      <c r="D2345">
        <v>0.58050000000000002</v>
      </c>
      <c r="E2345">
        <v>0.81930000000000003</v>
      </c>
      <c r="F2345" s="74"/>
      <c r="G2345" s="74"/>
    </row>
    <row r="2346" spans="1:7" x14ac:dyDescent="0.45">
      <c r="A2346">
        <v>2344.9999999999095</v>
      </c>
      <c r="B2346">
        <v>0.54179999999999995</v>
      </c>
      <c r="C2346">
        <v>0.59489999999999998</v>
      </c>
      <c r="D2346">
        <v>0.58050000000000002</v>
      </c>
      <c r="E2346">
        <v>0.81920000000000004</v>
      </c>
      <c r="F2346" s="74"/>
      <c r="G2346" s="74"/>
    </row>
    <row r="2347" spans="1:7" x14ac:dyDescent="0.45">
      <c r="A2347">
        <v>2345.9999999999095</v>
      </c>
      <c r="B2347">
        <v>0.54179999999999995</v>
      </c>
      <c r="C2347">
        <v>0.5948</v>
      </c>
      <c r="D2347">
        <v>0.58050000000000002</v>
      </c>
      <c r="E2347">
        <v>0.81910000000000005</v>
      </c>
      <c r="F2347" s="74"/>
      <c r="G2347" s="74"/>
    </row>
    <row r="2348" spans="1:7" x14ac:dyDescent="0.45">
      <c r="A2348">
        <v>2346.9999999999095</v>
      </c>
      <c r="B2348">
        <v>0.54179999999999995</v>
      </c>
      <c r="C2348">
        <v>0.59470000000000001</v>
      </c>
      <c r="D2348">
        <v>0.58050000000000002</v>
      </c>
      <c r="E2348">
        <v>0.81899999999999995</v>
      </c>
      <c r="F2348" s="74"/>
      <c r="G2348" s="74"/>
    </row>
    <row r="2349" spans="1:7" x14ac:dyDescent="0.45">
      <c r="A2349">
        <v>2347.9999999999095</v>
      </c>
      <c r="B2349">
        <v>0.54179999999999995</v>
      </c>
      <c r="C2349">
        <v>0.59460000000000002</v>
      </c>
      <c r="D2349">
        <v>0.58050000000000002</v>
      </c>
      <c r="E2349">
        <v>0.81889999999999996</v>
      </c>
      <c r="F2349" s="74"/>
      <c r="G2349" s="74"/>
    </row>
    <row r="2350" spans="1:7" x14ac:dyDescent="0.45">
      <c r="A2350">
        <v>2348.9999999999095</v>
      </c>
      <c r="B2350">
        <v>0.54179999999999995</v>
      </c>
      <c r="C2350">
        <v>0.59460000000000002</v>
      </c>
      <c r="D2350">
        <v>0.58050000000000002</v>
      </c>
      <c r="E2350">
        <v>0.81879999999999997</v>
      </c>
      <c r="F2350" s="74"/>
      <c r="G2350" s="74"/>
    </row>
    <row r="2351" spans="1:7" x14ac:dyDescent="0.45">
      <c r="A2351">
        <v>2349.9999999999095</v>
      </c>
      <c r="B2351">
        <v>0.54179999999999995</v>
      </c>
      <c r="C2351">
        <v>0.59450000000000003</v>
      </c>
      <c r="D2351">
        <v>0.58050000000000002</v>
      </c>
      <c r="E2351">
        <v>0.81879999999999997</v>
      </c>
      <c r="F2351" s="74"/>
      <c r="G2351" s="74"/>
    </row>
    <row r="2352" spans="1:7" x14ac:dyDescent="0.45">
      <c r="A2352">
        <v>2350.9999999999091</v>
      </c>
      <c r="B2352">
        <v>0.54110000000000003</v>
      </c>
      <c r="C2352">
        <v>0.59440000000000004</v>
      </c>
      <c r="D2352">
        <v>0.57909999999999995</v>
      </c>
      <c r="E2352">
        <v>0.81869999999999998</v>
      </c>
      <c r="F2352" s="74"/>
      <c r="G2352" s="74"/>
    </row>
    <row r="2353" spans="1:7" x14ac:dyDescent="0.45">
      <c r="A2353">
        <v>2351.9999999999091</v>
      </c>
      <c r="B2353">
        <v>0.54110000000000003</v>
      </c>
      <c r="C2353">
        <v>0.59430000000000005</v>
      </c>
      <c r="D2353">
        <v>0.57909999999999995</v>
      </c>
      <c r="E2353">
        <v>0.81859999999999999</v>
      </c>
      <c r="F2353" s="74"/>
      <c r="G2353" s="74"/>
    </row>
    <row r="2354" spans="1:7" x14ac:dyDescent="0.45">
      <c r="A2354">
        <v>2352.9999999999091</v>
      </c>
      <c r="B2354">
        <v>0.54110000000000003</v>
      </c>
      <c r="C2354">
        <v>0.59419999999999995</v>
      </c>
      <c r="D2354">
        <v>0.57909999999999995</v>
      </c>
      <c r="E2354">
        <v>0.81850000000000001</v>
      </c>
      <c r="F2354" s="74"/>
      <c r="G2354" s="74"/>
    </row>
    <row r="2355" spans="1:7" x14ac:dyDescent="0.45">
      <c r="A2355">
        <v>2353.9999999999091</v>
      </c>
      <c r="B2355">
        <v>0.54110000000000003</v>
      </c>
      <c r="C2355">
        <v>0.59409999999999996</v>
      </c>
      <c r="D2355">
        <v>0.57909999999999995</v>
      </c>
      <c r="E2355">
        <v>0.81840000000000002</v>
      </c>
      <c r="F2355" s="74"/>
      <c r="G2355" s="74"/>
    </row>
    <row r="2356" spans="1:7" x14ac:dyDescent="0.45">
      <c r="A2356">
        <v>2354.9999999999091</v>
      </c>
      <c r="B2356">
        <v>0.54110000000000003</v>
      </c>
      <c r="C2356">
        <v>0.59399999999999997</v>
      </c>
      <c r="D2356">
        <v>0.57909999999999995</v>
      </c>
      <c r="E2356">
        <v>0.81840000000000002</v>
      </c>
      <c r="F2356" s="74"/>
      <c r="G2356" s="74"/>
    </row>
    <row r="2357" spans="1:7" x14ac:dyDescent="0.45">
      <c r="A2357">
        <v>2355.9999999999091</v>
      </c>
      <c r="B2357">
        <v>0.54110000000000003</v>
      </c>
      <c r="C2357">
        <v>0.59399999999999997</v>
      </c>
      <c r="D2357">
        <v>0.57909999999999995</v>
      </c>
      <c r="E2357">
        <v>0.81830000000000003</v>
      </c>
      <c r="F2357" s="74"/>
      <c r="G2357" s="74"/>
    </row>
    <row r="2358" spans="1:7" x14ac:dyDescent="0.45">
      <c r="A2358">
        <v>2356.9999999999091</v>
      </c>
      <c r="B2358">
        <v>0.54110000000000003</v>
      </c>
      <c r="C2358">
        <v>0.59389999999999998</v>
      </c>
      <c r="D2358">
        <v>0.57909999999999995</v>
      </c>
      <c r="E2358">
        <v>0.81820000000000004</v>
      </c>
      <c r="F2358" s="74"/>
      <c r="G2358" s="74"/>
    </row>
    <row r="2359" spans="1:7" x14ac:dyDescent="0.45">
      <c r="A2359">
        <v>2357.9999999999091</v>
      </c>
      <c r="B2359">
        <v>0.54110000000000003</v>
      </c>
      <c r="C2359">
        <v>0.59379999999999999</v>
      </c>
      <c r="D2359">
        <v>0.57909999999999995</v>
      </c>
      <c r="E2359">
        <v>0.81810000000000005</v>
      </c>
      <c r="F2359" s="74"/>
      <c r="G2359" s="74"/>
    </row>
    <row r="2360" spans="1:7" x14ac:dyDescent="0.45">
      <c r="A2360">
        <v>2358.9999999999091</v>
      </c>
      <c r="B2360">
        <v>0.54110000000000003</v>
      </c>
      <c r="C2360">
        <v>0.59370000000000001</v>
      </c>
      <c r="D2360">
        <v>0.57909999999999995</v>
      </c>
      <c r="E2360">
        <v>0.81799999999999995</v>
      </c>
      <c r="F2360" s="74"/>
      <c r="G2360" s="74"/>
    </row>
    <row r="2361" spans="1:7" x14ac:dyDescent="0.45">
      <c r="A2361">
        <v>2359.9999999999086</v>
      </c>
      <c r="B2361">
        <v>0.54110000000000003</v>
      </c>
      <c r="C2361">
        <v>0.59360000000000002</v>
      </c>
      <c r="D2361">
        <v>0.57909999999999995</v>
      </c>
      <c r="E2361">
        <v>0.81799999999999995</v>
      </c>
      <c r="F2361" s="74"/>
      <c r="G2361" s="74"/>
    </row>
    <row r="2362" spans="1:7" x14ac:dyDescent="0.45">
      <c r="A2362">
        <v>2360.9999999999086</v>
      </c>
      <c r="B2362">
        <v>0.54049999999999998</v>
      </c>
      <c r="C2362">
        <v>0.59350000000000003</v>
      </c>
      <c r="D2362">
        <v>0.57789999999999997</v>
      </c>
      <c r="E2362">
        <v>0.81789999999999996</v>
      </c>
      <c r="F2362" s="74"/>
      <c r="G2362" s="74"/>
    </row>
    <row r="2363" spans="1:7" x14ac:dyDescent="0.45">
      <c r="A2363">
        <v>2361.9999999999086</v>
      </c>
      <c r="B2363">
        <v>0.54049999999999998</v>
      </c>
      <c r="C2363">
        <v>0.59350000000000003</v>
      </c>
      <c r="D2363">
        <v>0.57789999999999997</v>
      </c>
      <c r="E2363">
        <v>0.81779999999999997</v>
      </c>
      <c r="F2363" s="74"/>
      <c r="G2363" s="74"/>
    </row>
    <row r="2364" spans="1:7" x14ac:dyDescent="0.45">
      <c r="A2364">
        <v>2362.9999999999086</v>
      </c>
      <c r="B2364">
        <v>0.54049999999999998</v>
      </c>
      <c r="C2364">
        <v>0.59340000000000004</v>
      </c>
      <c r="D2364">
        <v>0.57789999999999997</v>
      </c>
      <c r="E2364">
        <v>0.81769999999999998</v>
      </c>
      <c r="F2364" s="74"/>
      <c r="G2364" s="74"/>
    </row>
    <row r="2365" spans="1:7" x14ac:dyDescent="0.45">
      <c r="A2365">
        <v>2363.9999999999086</v>
      </c>
      <c r="B2365">
        <v>0.54049999999999998</v>
      </c>
      <c r="C2365">
        <v>0.59330000000000005</v>
      </c>
      <c r="D2365">
        <v>0.57789999999999997</v>
      </c>
      <c r="E2365">
        <v>0.81759999999999999</v>
      </c>
      <c r="F2365" s="74"/>
      <c r="G2365" s="74"/>
    </row>
    <row r="2366" spans="1:7" x14ac:dyDescent="0.45">
      <c r="A2366">
        <v>2364.9999999999086</v>
      </c>
      <c r="B2366">
        <v>0.54049999999999998</v>
      </c>
      <c r="C2366">
        <v>0.59319999999999995</v>
      </c>
      <c r="D2366">
        <v>0.57789999999999997</v>
      </c>
      <c r="E2366">
        <v>0.81759999999999999</v>
      </c>
      <c r="F2366" s="74"/>
      <c r="G2366" s="74"/>
    </row>
    <row r="2367" spans="1:7" x14ac:dyDescent="0.45">
      <c r="A2367">
        <v>2365.9999999999086</v>
      </c>
      <c r="B2367">
        <v>0.54049999999999998</v>
      </c>
      <c r="C2367">
        <v>0.59309999999999996</v>
      </c>
      <c r="D2367">
        <v>0.57789999999999997</v>
      </c>
      <c r="E2367">
        <v>0.8175</v>
      </c>
      <c r="F2367" s="74"/>
      <c r="G2367" s="74"/>
    </row>
    <row r="2368" spans="1:7" x14ac:dyDescent="0.45">
      <c r="A2368">
        <v>2366.9999999999081</v>
      </c>
      <c r="B2368">
        <v>0.54049999999999998</v>
      </c>
      <c r="C2368">
        <v>0.59299999999999997</v>
      </c>
      <c r="D2368">
        <v>0.57789999999999997</v>
      </c>
      <c r="E2368">
        <v>0.81740000000000002</v>
      </c>
      <c r="F2368" s="74"/>
      <c r="G2368" s="74"/>
    </row>
    <row r="2369" spans="1:7" x14ac:dyDescent="0.45">
      <c r="A2369">
        <v>2367.9999999999081</v>
      </c>
      <c r="B2369">
        <v>0.54049999999999998</v>
      </c>
      <c r="C2369">
        <v>0.59299999999999997</v>
      </c>
      <c r="D2369">
        <v>0.57789999999999997</v>
      </c>
      <c r="E2369">
        <v>0.81730000000000003</v>
      </c>
      <c r="F2369" s="74"/>
      <c r="G2369" s="74"/>
    </row>
    <row r="2370" spans="1:7" x14ac:dyDescent="0.45">
      <c r="A2370">
        <v>2368.9999999999081</v>
      </c>
      <c r="B2370">
        <v>0.54049999999999998</v>
      </c>
      <c r="C2370">
        <v>0.59289999999999998</v>
      </c>
      <c r="D2370">
        <v>0.57789999999999997</v>
      </c>
      <c r="E2370">
        <v>0.81720000000000004</v>
      </c>
      <c r="F2370" s="74"/>
      <c r="G2370" s="74"/>
    </row>
    <row r="2371" spans="1:7" x14ac:dyDescent="0.45">
      <c r="A2371">
        <v>2369.9999999999081</v>
      </c>
      <c r="B2371">
        <v>0.54049999999999998</v>
      </c>
      <c r="C2371">
        <v>0.59279999999999999</v>
      </c>
      <c r="D2371">
        <v>0.57789999999999997</v>
      </c>
      <c r="E2371">
        <v>0.81720000000000004</v>
      </c>
      <c r="F2371" s="74"/>
      <c r="G2371" s="74"/>
    </row>
    <row r="2372" spans="1:7" x14ac:dyDescent="0.45">
      <c r="A2372">
        <v>2370.9999999999081</v>
      </c>
      <c r="B2372">
        <v>0.53979999999999995</v>
      </c>
      <c r="C2372">
        <v>0.5927</v>
      </c>
      <c r="D2372">
        <v>0.57650000000000001</v>
      </c>
      <c r="E2372">
        <v>0.81710000000000005</v>
      </c>
      <c r="F2372" s="74"/>
      <c r="G2372" s="74"/>
    </row>
    <row r="2373" spans="1:7" x14ac:dyDescent="0.45">
      <c r="A2373">
        <v>2371.9999999999081</v>
      </c>
      <c r="B2373">
        <v>0.53979999999999995</v>
      </c>
      <c r="C2373">
        <v>0.59260000000000002</v>
      </c>
      <c r="D2373">
        <v>0.57650000000000001</v>
      </c>
      <c r="E2373">
        <v>0.81699999999999995</v>
      </c>
      <c r="F2373" s="74"/>
      <c r="G2373" s="74"/>
    </row>
    <row r="2374" spans="1:7" x14ac:dyDescent="0.45">
      <c r="A2374">
        <v>2372.9999999999081</v>
      </c>
      <c r="B2374">
        <v>0.53979999999999995</v>
      </c>
      <c r="C2374">
        <v>0.59260000000000002</v>
      </c>
      <c r="D2374">
        <v>0.57650000000000001</v>
      </c>
      <c r="E2374">
        <v>0.81689999999999996</v>
      </c>
      <c r="F2374" s="74"/>
      <c r="G2374" s="74"/>
    </row>
    <row r="2375" spans="1:7" x14ac:dyDescent="0.45">
      <c r="A2375">
        <v>2373.9999999999081</v>
      </c>
      <c r="B2375">
        <v>0.53979999999999995</v>
      </c>
      <c r="C2375">
        <v>0.59250000000000003</v>
      </c>
      <c r="D2375">
        <v>0.57650000000000001</v>
      </c>
      <c r="E2375">
        <v>0.81689999999999996</v>
      </c>
      <c r="F2375" s="74"/>
      <c r="G2375" s="74"/>
    </row>
    <row r="2376" spans="1:7" x14ac:dyDescent="0.45">
      <c r="A2376">
        <v>2374.9999999999081</v>
      </c>
      <c r="B2376">
        <v>0.53979999999999995</v>
      </c>
      <c r="C2376">
        <v>0.59240000000000004</v>
      </c>
      <c r="D2376">
        <v>0.57650000000000001</v>
      </c>
      <c r="E2376">
        <v>0.81679999999999997</v>
      </c>
      <c r="F2376" s="74"/>
      <c r="G2376" s="74"/>
    </row>
    <row r="2377" spans="1:7" x14ac:dyDescent="0.45">
      <c r="A2377">
        <v>2375.9999999999077</v>
      </c>
      <c r="B2377">
        <v>0.53979999999999995</v>
      </c>
      <c r="C2377">
        <v>0.59230000000000005</v>
      </c>
      <c r="D2377">
        <v>0.57650000000000001</v>
      </c>
      <c r="E2377">
        <v>0.81669999999999998</v>
      </c>
      <c r="F2377" s="74"/>
      <c r="G2377" s="74"/>
    </row>
    <row r="2378" spans="1:7" x14ac:dyDescent="0.45">
      <c r="A2378">
        <v>2376.9999999999077</v>
      </c>
      <c r="B2378">
        <v>0.53979999999999995</v>
      </c>
      <c r="C2378">
        <v>0.59219999999999995</v>
      </c>
      <c r="D2378">
        <v>0.57650000000000001</v>
      </c>
      <c r="E2378">
        <v>0.81659999999999999</v>
      </c>
      <c r="F2378" s="74"/>
      <c r="G2378" s="74"/>
    </row>
    <row r="2379" spans="1:7" x14ac:dyDescent="0.45">
      <c r="A2379">
        <v>2377.9999999999077</v>
      </c>
      <c r="B2379">
        <v>0.53979999999999995</v>
      </c>
      <c r="C2379">
        <v>0.59209999999999996</v>
      </c>
      <c r="D2379">
        <v>0.57650000000000001</v>
      </c>
      <c r="E2379">
        <v>0.8165</v>
      </c>
      <c r="F2379" s="74"/>
      <c r="G2379" s="74"/>
    </row>
    <row r="2380" spans="1:7" x14ac:dyDescent="0.45">
      <c r="A2380">
        <v>2378.9999999999077</v>
      </c>
      <c r="B2380">
        <v>0.53979999999999995</v>
      </c>
      <c r="C2380">
        <v>0.59209999999999996</v>
      </c>
      <c r="D2380">
        <v>0.57650000000000001</v>
      </c>
      <c r="E2380">
        <v>0.8165</v>
      </c>
      <c r="F2380" s="74"/>
      <c r="G2380" s="74"/>
    </row>
    <row r="2381" spans="1:7" x14ac:dyDescent="0.45">
      <c r="A2381">
        <v>2379.9999999999077</v>
      </c>
      <c r="B2381">
        <v>0.53979999999999995</v>
      </c>
      <c r="C2381">
        <v>0.59199999999999997</v>
      </c>
      <c r="D2381">
        <v>0.57650000000000001</v>
      </c>
      <c r="E2381">
        <v>0.81640000000000001</v>
      </c>
      <c r="F2381" s="74"/>
      <c r="G2381" s="74"/>
    </row>
    <row r="2382" spans="1:7" x14ac:dyDescent="0.45">
      <c r="A2382">
        <v>2380.9999999999077</v>
      </c>
      <c r="B2382">
        <v>0.53910000000000002</v>
      </c>
      <c r="C2382">
        <v>0.59189999999999998</v>
      </c>
      <c r="D2382">
        <v>0.57540000000000002</v>
      </c>
      <c r="E2382">
        <v>0.81630000000000003</v>
      </c>
      <c r="F2382" s="74"/>
      <c r="G2382" s="74"/>
    </row>
    <row r="2383" spans="1:7" x14ac:dyDescent="0.45">
      <c r="A2383">
        <v>2381.9999999999077</v>
      </c>
      <c r="B2383">
        <v>0.53910000000000002</v>
      </c>
      <c r="C2383">
        <v>0.59179999999999999</v>
      </c>
      <c r="D2383">
        <v>0.57540000000000002</v>
      </c>
      <c r="E2383">
        <v>0.81620000000000004</v>
      </c>
      <c r="F2383" s="74"/>
      <c r="G2383" s="74"/>
    </row>
    <row r="2384" spans="1:7" x14ac:dyDescent="0.45">
      <c r="A2384">
        <v>2382.9999999999072</v>
      </c>
      <c r="B2384">
        <v>0.53910000000000002</v>
      </c>
      <c r="C2384">
        <v>0.5917</v>
      </c>
      <c r="D2384">
        <v>0.57540000000000002</v>
      </c>
      <c r="E2384">
        <v>0.81620000000000004</v>
      </c>
      <c r="F2384" s="74"/>
      <c r="G2384" s="74"/>
    </row>
    <row r="2385" spans="1:7" x14ac:dyDescent="0.45">
      <c r="A2385">
        <v>2383.9999999999072</v>
      </c>
      <c r="B2385">
        <v>0.53910000000000002</v>
      </c>
      <c r="C2385">
        <v>0.5917</v>
      </c>
      <c r="D2385">
        <v>0.57540000000000002</v>
      </c>
      <c r="E2385">
        <v>0.81610000000000005</v>
      </c>
      <c r="F2385" s="74"/>
      <c r="G2385" s="74"/>
    </row>
    <row r="2386" spans="1:7" x14ac:dyDescent="0.45">
      <c r="A2386">
        <v>2384.9999999999072</v>
      </c>
      <c r="B2386">
        <v>0.53910000000000002</v>
      </c>
      <c r="C2386">
        <v>0.59160000000000001</v>
      </c>
      <c r="D2386">
        <v>0.57540000000000002</v>
      </c>
      <c r="E2386">
        <v>0.81599999999999995</v>
      </c>
      <c r="F2386" s="74"/>
      <c r="G2386" s="74"/>
    </row>
    <row r="2387" spans="1:7" x14ac:dyDescent="0.45">
      <c r="A2387">
        <v>2385.9999999999072</v>
      </c>
      <c r="B2387">
        <v>0.53910000000000002</v>
      </c>
      <c r="C2387">
        <v>0.59150000000000003</v>
      </c>
      <c r="D2387">
        <v>0.57540000000000002</v>
      </c>
      <c r="E2387">
        <v>0.81589999999999996</v>
      </c>
      <c r="F2387" s="74"/>
      <c r="G2387" s="74"/>
    </row>
    <row r="2388" spans="1:7" x14ac:dyDescent="0.45">
      <c r="A2388">
        <v>2386.9999999999072</v>
      </c>
      <c r="B2388">
        <v>0.53910000000000002</v>
      </c>
      <c r="C2388">
        <v>0.59140000000000004</v>
      </c>
      <c r="D2388">
        <v>0.57540000000000002</v>
      </c>
      <c r="E2388">
        <v>0.81589999999999996</v>
      </c>
      <c r="F2388" s="74"/>
      <c r="G2388" s="74"/>
    </row>
    <row r="2389" spans="1:7" x14ac:dyDescent="0.45">
      <c r="A2389">
        <v>2387.9999999999072</v>
      </c>
      <c r="B2389">
        <v>0.53910000000000002</v>
      </c>
      <c r="C2389">
        <v>0.59130000000000005</v>
      </c>
      <c r="D2389">
        <v>0.57540000000000002</v>
      </c>
      <c r="E2389">
        <v>0.81579999999999997</v>
      </c>
      <c r="F2389" s="74"/>
      <c r="G2389" s="74"/>
    </row>
    <row r="2390" spans="1:7" x14ac:dyDescent="0.45">
      <c r="A2390">
        <v>2388.9999999999072</v>
      </c>
      <c r="B2390">
        <v>0.53910000000000002</v>
      </c>
      <c r="C2390">
        <v>0.59130000000000005</v>
      </c>
      <c r="D2390">
        <v>0.57540000000000002</v>
      </c>
      <c r="E2390">
        <v>0.81569999999999998</v>
      </c>
      <c r="F2390" s="74"/>
      <c r="G2390" s="74"/>
    </row>
    <row r="2391" spans="1:7" x14ac:dyDescent="0.45">
      <c r="A2391">
        <v>2389.9999999999072</v>
      </c>
      <c r="B2391">
        <v>0.53910000000000002</v>
      </c>
      <c r="C2391">
        <v>0.59119999999999995</v>
      </c>
      <c r="D2391">
        <v>0.57540000000000002</v>
      </c>
      <c r="E2391">
        <v>0.81559999999999999</v>
      </c>
      <c r="F2391" s="74"/>
      <c r="G2391" s="74"/>
    </row>
    <row r="2392" spans="1:7" x14ac:dyDescent="0.45">
      <c r="A2392">
        <v>2390.9999999999072</v>
      </c>
      <c r="B2392">
        <v>0.53849999999999998</v>
      </c>
      <c r="C2392">
        <v>0.59109999999999996</v>
      </c>
      <c r="D2392">
        <v>0.57399999999999995</v>
      </c>
      <c r="E2392">
        <v>0.81559999999999999</v>
      </c>
      <c r="F2392" s="74"/>
      <c r="G2392" s="74"/>
    </row>
    <row r="2393" spans="1:7" x14ac:dyDescent="0.45">
      <c r="A2393">
        <v>2391.9999999999068</v>
      </c>
      <c r="B2393">
        <v>0.53849999999999998</v>
      </c>
      <c r="C2393">
        <v>0.59099999999999997</v>
      </c>
      <c r="D2393">
        <v>0.57399999999999995</v>
      </c>
      <c r="E2393">
        <v>0.8155</v>
      </c>
      <c r="F2393" s="74"/>
      <c r="G2393" s="74"/>
    </row>
    <row r="2394" spans="1:7" x14ac:dyDescent="0.45">
      <c r="A2394">
        <v>2392.9999999999068</v>
      </c>
      <c r="B2394">
        <v>0.53849999999999998</v>
      </c>
      <c r="C2394">
        <v>0.59089999999999998</v>
      </c>
      <c r="D2394">
        <v>0.57399999999999995</v>
      </c>
      <c r="E2394">
        <v>0.81540000000000001</v>
      </c>
      <c r="F2394" s="74"/>
      <c r="G2394" s="74"/>
    </row>
    <row r="2395" spans="1:7" x14ac:dyDescent="0.45">
      <c r="A2395">
        <v>2393.9999999999068</v>
      </c>
      <c r="B2395">
        <v>0.53849999999999998</v>
      </c>
      <c r="C2395">
        <v>0.59089999999999998</v>
      </c>
      <c r="D2395">
        <v>0.57399999999999995</v>
      </c>
      <c r="E2395">
        <v>0.81530000000000002</v>
      </c>
      <c r="F2395" s="74"/>
      <c r="G2395" s="74"/>
    </row>
    <row r="2396" spans="1:7" x14ac:dyDescent="0.45">
      <c r="A2396">
        <v>2394.9999999999068</v>
      </c>
      <c r="B2396">
        <v>0.53849999999999998</v>
      </c>
      <c r="C2396">
        <v>0.59079999999999999</v>
      </c>
      <c r="D2396">
        <v>0.57399999999999995</v>
      </c>
      <c r="E2396">
        <v>0.81530000000000002</v>
      </c>
      <c r="F2396" s="74"/>
      <c r="G2396" s="74"/>
    </row>
    <row r="2397" spans="1:7" x14ac:dyDescent="0.45">
      <c r="A2397">
        <v>2395.9999999999068</v>
      </c>
      <c r="B2397">
        <v>0.53849999999999998</v>
      </c>
      <c r="C2397">
        <v>0.5907</v>
      </c>
      <c r="D2397">
        <v>0.57399999999999995</v>
      </c>
      <c r="E2397">
        <v>0.81520000000000004</v>
      </c>
      <c r="F2397" s="74"/>
      <c r="G2397" s="74"/>
    </row>
    <row r="2398" spans="1:7" x14ac:dyDescent="0.45">
      <c r="A2398">
        <v>2396.9999999999068</v>
      </c>
      <c r="B2398">
        <v>0.53849999999999998</v>
      </c>
      <c r="C2398">
        <v>0.59060000000000001</v>
      </c>
      <c r="D2398">
        <v>0.57399999999999995</v>
      </c>
      <c r="E2398">
        <v>0.81510000000000005</v>
      </c>
      <c r="F2398" s="74"/>
      <c r="G2398" s="74"/>
    </row>
    <row r="2399" spans="1:7" x14ac:dyDescent="0.45">
      <c r="A2399">
        <v>2397.9999999999068</v>
      </c>
      <c r="B2399">
        <v>0.53849999999999998</v>
      </c>
      <c r="C2399">
        <v>0.59060000000000001</v>
      </c>
      <c r="D2399">
        <v>0.57399999999999995</v>
      </c>
      <c r="E2399">
        <v>0.81499999999999995</v>
      </c>
      <c r="F2399" s="74"/>
      <c r="G2399" s="74"/>
    </row>
    <row r="2400" spans="1:7" x14ac:dyDescent="0.45">
      <c r="A2400">
        <v>2398.9999999999063</v>
      </c>
      <c r="B2400">
        <v>0.53849999999999998</v>
      </c>
      <c r="C2400">
        <v>0.59050000000000002</v>
      </c>
      <c r="D2400">
        <v>0.57399999999999995</v>
      </c>
      <c r="E2400">
        <v>0.81499999999999995</v>
      </c>
      <c r="F2400" s="74"/>
      <c r="G2400" s="74"/>
    </row>
    <row r="2401" spans="1:7" x14ac:dyDescent="0.45">
      <c r="A2401">
        <v>2399.9999999999063</v>
      </c>
      <c r="B2401">
        <v>0.53849999999999998</v>
      </c>
      <c r="C2401">
        <v>0.59040000000000004</v>
      </c>
      <c r="D2401">
        <v>0.57399999999999995</v>
      </c>
      <c r="E2401">
        <v>0.81489999999999996</v>
      </c>
      <c r="F2401" s="74"/>
      <c r="G2401" s="74"/>
    </row>
    <row r="2402" spans="1:7" x14ac:dyDescent="0.45">
      <c r="A2402">
        <v>2400.9999999999063</v>
      </c>
      <c r="B2402">
        <v>0.53790000000000004</v>
      </c>
      <c r="C2402">
        <v>0.59030000000000005</v>
      </c>
      <c r="D2402">
        <v>0.57250000000000001</v>
      </c>
      <c r="E2402">
        <v>0.81479999999999997</v>
      </c>
      <c r="F2402" s="74"/>
      <c r="G2402" s="74"/>
    </row>
    <row r="2403" spans="1:7" x14ac:dyDescent="0.45">
      <c r="A2403">
        <v>2401.9999999999063</v>
      </c>
      <c r="B2403">
        <v>0.53790000000000004</v>
      </c>
      <c r="C2403">
        <v>0.59019999999999995</v>
      </c>
      <c r="D2403">
        <v>0.57250000000000001</v>
      </c>
      <c r="E2403">
        <v>0.81469999999999998</v>
      </c>
      <c r="F2403" s="74"/>
      <c r="G2403" s="74"/>
    </row>
    <row r="2404" spans="1:7" x14ac:dyDescent="0.45">
      <c r="A2404">
        <v>2402.9999999999063</v>
      </c>
      <c r="B2404">
        <v>0.53790000000000004</v>
      </c>
      <c r="C2404">
        <v>0.59019999999999995</v>
      </c>
      <c r="D2404">
        <v>0.57250000000000001</v>
      </c>
      <c r="E2404">
        <v>0.81469999999999998</v>
      </c>
      <c r="F2404" s="74"/>
      <c r="G2404" s="74"/>
    </row>
    <row r="2405" spans="1:7" x14ac:dyDescent="0.45">
      <c r="A2405">
        <v>2403.9999999999063</v>
      </c>
      <c r="B2405">
        <v>0.53790000000000004</v>
      </c>
      <c r="C2405">
        <v>0.59009999999999996</v>
      </c>
      <c r="D2405">
        <v>0.57250000000000001</v>
      </c>
      <c r="E2405">
        <v>0.81459999999999999</v>
      </c>
      <c r="F2405" s="74"/>
      <c r="G2405" s="74"/>
    </row>
    <row r="2406" spans="1:7" x14ac:dyDescent="0.45">
      <c r="A2406">
        <v>2404.9999999999063</v>
      </c>
      <c r="B2406">
        <v>0.53790000000000004</v>
      </c>
      <c r="C2406">
        <v>0.59</v>
      </c>
      <c r="D2406">
        <v>0.57250000000000001</v>
      </c>
      <c r="E2406">
        <v>0.8145</v>
      </c>
      <c r="F2406" s="74"/>
      <c r="G2406" s="74"/>
    </row>
    <row r="2407" spans="1:7" x14ac:dyDescent="0.45">
      <c r="A2407">
        <v>2405.9999999999063</v>
      </c>
      <c r="B2407">
        <v>0.53790000000000004</v>
      </c>
      <c r="C2407">
        <v>0.58989999999999998</v>
      </c>
      <c r="D2407">
        <v>0.57250000000000001</v>
      </c>
      <c r="E2407">
        <v>0.81440000000000001</v>
      </c>
      <c r="F2407" s="74"/>
      <c r="G2407" s="74"/>
    </row>
    <row r="2408" spans="1:7" x14ac:dyDescent="0.45">
      <c r="A2408">
        <v>2406.9999999999063</v>
      </c>
      <c r="B2408">
        <v>0.53790000000000004</v>
      </c>
      <c r="C2408">
        <v>0.58989999999999998</v>
      </c>
      <c r="D2408">
        <v>0.57250000000000001</v>
      </c>
      <c r="E2408">
        <v>0.81440000000000001</v>
      </c>
      <c r="F2408" s="74"/>
      <c r="G2408" s="74"/>
    </row>
    <row r="2409" spans="1:7" x14ac:dyDescent="0.45">
      <c r="A2409">
        <v>2407.9999999999059</v>
      </c>
      <c r="B2409">
        <v>0.53790000000000004</v>
      </c>
      <c r="C2409">
        <v>0.58979999999999999</v>
      </c>
      <c r="D2409">
        <v>0.57250000000000001</v>
      </c>
      <c r="E2409">
        <v>0.81430000000000002</v>
      </c>
      <c r="F2409" s="74"/>
      <c r="G2409" s="74"/>
    </row>
    <row r="2410" spans="1:7" x14ac:dyDescent="0.45">
      <c r="A2410">
        <v>2408.9999999999059</v>
      </c>
      <c r="B2410">
        <v>0.53790000000000004</v>
      </c>
      <c r="C2410">
        <v>0.5897</v>
      </c>
      <c r="D2410">
        <v>0.57250000000000001</v>
      </c>
      <c r="E2410">
        <v>0.81420000000000003</v>
      </c>
      <c r="F2410" s="74"/>
      <c r="G2410" s="74"/>
    </row>
    <row r="2411" spans="1:7" x14ac:dyDescent="0.45">
      <c r="A2411">
        <v>2409.9999999999059</v>
      </c>
      <c r="B2411">
        <v>0.53790000000000004</v>
      </c>
      <c r="C2411">
        <v>0.58960000000000001</v>
      </c>
      <c r="D2411">
        <v>0.57250000000000001</v>
      </c>
      <c r="E2411">
        <v>0.81410000000000005</v>
      </c>
      <c r="F2411" s="74"/>
      <c r="G2411" s="74"/>
    </row>
    <row r="2412" spans="1:7" x14ac:dyDescent="0.45">
      <c r="A2412">
        <v>2410.9999999999059</v>
      </c>
      <c r="B2412">
        <v>0.5373</v>
      </c>
      <c r="C2412">
        <v>0.58960000000000001</v>
      </c>
      <c r="D2412">
        <v>0.57140000000000002</v>
      </c>
      <c r="E2412">
        <v>0.81410000000000005</v>
      </c>
      <c r="F2412" s="74"/>
      <c r="G2412" s="74"/>
    </row>
    <row r="2413" spans="1:7" x14ac:dyDescent="0.45">
      <c r="A2413">
        <v>2411.9999999999059</v>
      </c>
      <c r="B2413">
        <v>0.5373</v>
      </c>
      <c r="C2413">
        <v>0.58950000000000002</v>
      </c>
      <c r="D2413">
        <v>0.57140000000000002</v>
      </c>
      <c r="E2413">
        <v>0.81399999999999995</v>
      </c>
      <c r="F2413" s="74"/>
      <c r="G2413" s="74"/>
    </row>
    <row r="2414" spans="1:7" x14ac:dyDescent="0.45">
      <c r="A2414">
        <v>2412.9999999999059</v>
      </c>
      <c r="B2414">
        <v>0.5373</v>
      </c>
      <c r="C2414">
        <v>0.58940000000000003</v>
      </c>
      <c r="D2414">
        <v>0.57140000000000002</v>
      </c>
      <c r="E2414">
        <v>0.81389999999999996</v>
      </c>
      <c r="F2414" s="74"/>
      <c r="G2414" s="74"/>
    </row>
    <row r="2415" spans="1:7" x14ac:dyDescent="0.45">
      <c r="A2415">
        <v>2413.9999999999059</v>
      </c>
      <c r="B2415">
        <v>0.5373</v>
      </c>
      <c r="C2415">
        <v>0.58930000000000005</v>
      </c>
      <c r="D2415">
        <v>0.57140000000000002</v>
      </c>
      <c r="E2415">
        <v>0.81389999999999996</v>
      </c>
      <c r="F2415" s="74"/>
      <c r="G2415" s="74"/>
    </row>
    <row r="2416" spans="1:7" x14ac:dyDescent="0.45">
      <c r="A2416">
        <v>2414.9999999999054</v>
      </c>
      <c r="B2416">
        <v>0.5373</v>
      </c>
      <c r="C2416">
        <v>0.58919999999999995</v>
      </c>
      <c r="D2416">
        <v>0.57140000000000002</v>
      </c>
      <c r="E2416">
        <v>0.81379999999999997</v>
      </c>
      <c r="F2416" s="74"/>
      <c r="G2416" s="74"/>
    </row>
    <row r="2417" spans="1:7" x14ac:dyDescent="0.45">
      <c r="A2417">
        <v>2415.9999999999054</v>
      </c>
      <c r="B2417">
        <v>0.5373</v>
      </c>
      <c r="C2417">
        <v>0.58919999999999995</v>
      </c>
      <c r="D2417">
        <v>0.57140000000000002</v>
      </c>
      <c r="E2417">
        <v>0.81369999999999998</v>
      </c>
      <c r="F2417" s="74"/>
      <c r="G2417" s="74"/>
    </row>
    <row r="2418" spans="1:7" x14ac:dyDescent="0.45">
      <c r="A2418">
        <v>2416.9999999999054</v>
      </c>
      <c r="B2418">
        <v>0.5373</v>
      </c>
      <c r="C2418">
        <v>0.58909999999999996</v>
      </c>
      <c r="D2418">
        <v>0.57140000000000002</v>
      </c>
      <c r="E2418">
        <v>0.81359999999999999</v>
      </c>
      <c r="F2418" s="74"/>
      <c r="G2418" s="74"/>
    </row>
    <row r="2419" spans="1:7" x14ac:dyDescent="0.45">
      <c r="A2419">
        <v>2417.9999999999054</v>
      </c>
      <c r="B2419">
        <v>0.5373</v>
      </c>
      <c r="C2419">
        <v>0.58899999999999997</v>
      </c>
      <c r="D2419">
        <v>0.57140000000000002</v>
      </c>
      <c r="E2419">
        <v>0.81359999999999999</v>
      </c>
      <c r="F2419" s="74"/>
      <c r="G2419" s="74"/>
    </row>
    <row r="2420" spans="1:7" x14ac:dyDescent="0.45">
      <c r="A2420">
        <v>2418.9999999999054</v>
      </c>
      <c r="B2420">
        <v>0.5373</v>
      </c>
      <c r="C2420">
        <v>0.58889999999999998</v>
      </c>
      <c r="D2420">
        <v>0.57140000000000002</v>
      </c>
      <c r="E2420">
        <v>0.8135</v>
      </c>
      <c r="F2420" s="74"/>
      <c r="G2420" s="74"/>
    </row>
    <row r="2421" spans="1:7" x14ac:dyDescent="0.45">
      <c r="A2421">
        <v>2419.9999999999054</v>
      </c>
      <c r="B2421">
        <v>0.5373</v>
      </c>
      <c r="C2421">
        <v>0.58889999999999998</v>
      </c>
      <c r="D2421">
        <v>0.57140000000000002</v>
      </c>
      <c r="E2421">
        <v>0.81340000000000001</v>
      </c>
      <c r="F2421" s="74"/>
      <c r="G2421" s="74"/>
    </row>
    <row r="2422" spans="1:7" x14ac:dyDescent="0.45">
      <c r="A2422">
        <v>2420.9999999999054</v>
      </c>
      <c r="B2422">
        <v>0.53669999999999995</v>
      </c>
      <c r="C2422">
        <v>0.58879999999999999</v>
      </c>
      <c r="D2422">
        <v>0.56999999999999995</v>
      </c>
      <c r="E2422">
        <v>0.81340000000000001</v>
      </c>
      <c r="F2422" s="74"/>
      <c r="G2422" s="74"/>
    </row>
    <row r="2423" spans="1:7" x14ac:dyDescent="0.45">
      <c r="A2423">
        <v>2421.9999999999054</v>
      </c>
      <c r="B2423">
        <v>0.53669999999999995</v>
      </c>
      <c r="C2423">
        <v>0.5887</v>
      </c>
      <c r="D2423">
        <v>0.56999999999999995</v>
      </c>
      <c r="E2423">
        <v>0.81330000000000002</v>
      </c>
      <c r="F2423" s="74"/>
      <c r="G2423" s="74"/>
    </row>
    <row r="2424" spans="1:7" x14ac:dyDescent="0.45">
      <c r="A2424">
        <v>2422.9999999999054</v>
      </c>
      <c r="B2424">
        <v>0.53669999999999995</v>
      </c>
      <c r="C2424">
        <v>0.58860000000000001</v>
      </c>
      <c r="D2424">
        <v>0.56999999999999995</v>
      </c>
      <c r="E2424">
        <v>0.81320000000000003</v>
      </c>
      <c r="F2424" s="74"/>
      <c r="G2424" s="74"/>
    </row>
    <row r="2425" spans="1:7" x14ac:dyDescent="0.45">
      <c r="A2425">
        <v>2423.999999999905</v>
      </c>
      <c r="B2425">
        <v>0.53669999999999995</v>
      </c>
      <c r="C2425">
        <v>0.58860000000000001</v>
      </c>
      <c r="D2425">
        <v>0.56999999999999995</v>
      </c>
      <c r="E2425">
        <v>0.81310000000000004</v>
      </c>
      <c r="F2425" s="74"/>
      <c r="G2425" s="74"/>
    </row>
    <row r="2426" spans="1:7" x14ac:dyDescent="0.45">
      <c r="A2426">
        <v>2424.999999999905</v>
      </c>
      <c r="B2426">
        <v>0.53669999999999995</v>
      </c>
      <c r="C2426">
        <v>0.58850000000000002</v>
      </c>
      <c r="D2426">
        <v>0.56999999999999995</v>
      </c>
      <c r="E2426">
        <v>0.81310000000000004</v>
      </c>
      <c r="F2426" s="74"/>
      <c r="G2426" s="74"/>
    </row>
    <row r="2427" spans="1:7" x14ac:dyDescent="0.45">
      <c r="A2427">
        <v>2425.999999999905</v>
      </c>
      <c r="B2427">
        <v>0.53669999999999995</v>
      </c>
      <c r="C2427">
        <v>0.58840000000000003</v>
      </c>
      <c r="D2427">
        <v>0.56999999999999995</v>
      </c>
      <c r="E2427">
        <v>0.81299999999999994</v>
      </c>
      <c r="F2427" s="74"/>
      <c r="G2427" s="74"/>
    </row>
    <row r="2428" spans="1:7" x14ac:dyDescent="0.45">
      <c r="A2428">
        <v>2426.999999999905</v>
      </c>
      <c r="B2428">
        <v>0.53669999999999995</v>
      </c>
      <c r="C2428">
        <v>0.58830000000000005</v>
      </c>
      <c r="D2428">
        <v>0.56999999999999995</v>
      </c>
      <c r="E2428">
        <v>0.81289999999999996</v>
      </c>
      <c r="F2428" s="74"/>
      <c r="G2428" s="74"/>
    </row>
    <row r="2429" spans="1:7" x14ac:dyDescent="0.45">
      <c r="A2429">
        <v>2427.999999999905</v>
      </c>
      <c r="B2429">
        <v>0.53669999999999995</v>
      </c>
      <c r="C2429">
        <v>0.58830000000000005</v>
      </c>
      <c r="D2429">
        <v>0.56999999999999995</v>
      </c>
      <c r="E2429">
        <v>0.81289999999999996</v>
      </c>
      <c r="F2429" s="74"/>
      <c r="G2429" s="74"/>
    </row>
    <row r="2430" spans="1:7" x14ac:dyDescent="0.45">
      <c r="A2430">
        <v>2428.999999999905</v>
      </c>
      <c r="B2430">
        <v>0.53669999999999995</v>
      </c>
      <c r="C2430">
        <v>0.58819999999999995</v>
      </c>
      <c r="D2430">
        <v>0.56999999999999995</v>
      </c>
      <c r="E2430">
        <v>0.81279999999999997</v>
      </c>
      <c r="F2430" s="74"/>
      <c r="G2430" s="74"/>
    </row>
    <row r="2431" spans="1:7" x14ac:dyDescent="0.45">
      <c r="A2431">
        <v>2429.999999999905</v>
      </c>
      <c r="B2431">
        <v>0.53669999999999995</v>
      </c>
      <c r="C2431">
        <v>0.58809999999999996</v>
      </c>
      <c r="D2431">
        <v>0.56999999999999995</v>
      </c>
      <c r="E2431">
        <v>0.81269999999999998</v>
      </c>
      <c r="F2431" s="74"/>
      <c r="G2431" s="74"/>
    </row>
    <row r="2432" spans="1:7" x14ac:dyDescent="0.45">
      <c r="A2432">
        <v>2430.9999999999045</v>
      </c>
      <c r="B2432">
        <v>0.53620000000000001</v>
      </c>
      <c r="C2432">
        <v>0.58809999999999996</v>
      </c>
      <c r="D2432">
        <v>0.56930000000000003</v>
      </c>
      <c r="E2432">
        <v>0.81259999999999999</v>
      </c>
      <c r="F2432" s="74"/>
      <c r="G2432" s="74"/>
    </row>
    <row r="2433" spans="1:7" x14ac:dyDescent="0.45">
      <c r="A2433">
        <v>2431.9999999999045</v>
      </c>
      <c r="B2433">
        <v>0.53620000000000001</v>
      </c>
      <c r="C2433">
        <v>0.58799999999999997</v>
      </c>
      <c r="D2433">
        <v>0.56930000000000003</v>
      </c>
      <c r="E2433">
        <v>0.81259999999999999</v>
      </c>
      <c r="F2433" s="74"/>
      <c r="G2433" s="74"/>
    </row>
    <row r="2434" spans="1:7" x14ac:dyDescent="0.45">
      <c r="A2434">
        <v>2432.9999999999045</v>
      </c>
      <c r="B2434">
        <v>0.53620000000000001</v>
      </c>
      <c r="C2434">
        <v>0.58789999999999998</v>
      </c>
      <c r="D2434">
        <v>0.56930000000000003</v>
      </c>
      <c r="E2434">
        <v>0.8125</v>
      </c>
      <c r="F2434" s="74"/>
      <c r="G2434" s="74"/>
    </row>
    <row r="2435" spans="1:7" x14ac:dyDescent="0.45">
      <c r="A2435">
        <v>2433.9999999999045</v>
      </c>
      <c r="B2435">
        <v>0.53620000000000001</v>
      </c>
      <c r="C2435">
        <v>0.58779999999999999</v>
      </c>
      <c r="D2435">
        <v>0.56930000000000003</v>
      </c>
      <c r="E2435">
        <v>0.81240000000000001</v>
      </c>
      <c r="F2435" s="74"/>
      <c r="G2435" s="74"/>
    </row>
    <row r="2436" spans="1:7" x14ac:dyDescent="0.45">
      <c r="A2436">
        <v>2434.9999999999045</v>
      </c>
      <c r="B2436">
        <v>0.53620000000000001</v>
      </c>
      <c r="C2436">
        <v>0.58779999999999999</v>
      </c>
      <c r="D2436">
        <v>0.56930000000000003</v>
      </c>
      <c r="E2436">
        <v>0.81240000000000001</v>
      </c>
      <c r="F2436" s="74"/>
      <c r="G2436" s="74"/>
    </row>
    <row r="2437" spans="1:7" x14ac:dyDescent="0.45">
      <c r="A2437">
        <v>2435.9999999999045</v>
      </c>
      <c r="B2437">
        <v>0.53620000000000001</v>
      </c>
      <c r="C2437">
        <v>0.5877</v>
      </c>
      <c r="D2437">
        <v>0.56930000000000003</v>
      </c>
      <c r="E2437">
        <v>0.81230000000000002</v>
      </c>
      <c r="F2437" s="74"/>
      <c r="G2437" s="74"/>
    </row>
    <row r="2438" spans="1:7" x14ac:dyDescent="0.45">
      <c r="A2438">
        <v>2436.9999999999045</v>
      </c>
      <c r="B2438">
        <v>0.53620000000000001</v>
      </c>
      <c r="C2438">
        <v>0.58760000000000001</v>
      </c>
      <c r="D2438">
        <v>0.56930000000000003</v>
      </c>
      <c r="E2438">
        <v>0.81220000000000003</v>
      </c>
      <c r="F2438" s="74"/>
      <c r="G2438" s="74"/>
    </row>
    <row r="2439" spans="1:7" x14ac:dyDescent="0.45">
      <c r="A2439">
        <v>2437.9999999999045</v>
      </c>
      <c r="B2439">
        <v>0.53620000000000001</v>
      </c>
      <c r="C2439">
        <v>0.58750000000000002</v>
      </c>
      <c r="D2439">
        <v>0.56930000000000003</v>
      </c>
      <c r="E2439">
        <v>0.81220000000000003</v>
      </c>
      <c r="F2439" s="74"/>
      <c r="G2439" s="74"/>
    </row>
    <row r="2440" spans="1:7" x14ac:dyDescent="0.45">
      <c r="A2440">
        <v>2438.9999999999045</v>
      </c>
      <c r="B2440">
        <v>0.53620000000000001</v>
      </c>
      <c r="C2440">
        <v>0.58750000000000002</v>
      </c>
      <c r="D2440">
        <v>0.56930000000000003</v>
      </c>
      <c r="E2440">
        <v>0.81210000000000004</v>
      </c>
      <c r="F2440" s="74"/>
      <c r="G2440" s="74"/>
    </row>
    <row r="2441" spans="1:7" x14ac:dyDescent="0.45">
      <c r="A2441">
        <v>2439.999999999904</v>
      </c>
      <c r="B2441">
        <v>0.53620000000000001</v>
      </c>
      <c r="C2441">
        <v>0.58740000000000003</v>
      </c>
      <c r="D2441">
        <v>0.56930000000000003</v>
      </c>
      <c r="E2441">
        <v>0.81200000000000006</v>
      </c>
      <c r="F2441" s="74"/>
      <c r="G2441" s="74"/>
    </row>
    <row r="2442" spans="1:7" x14ac:dyDescent="0.45">
      <c r="A2442">
        <v>2440.999999999904</v>
      </c>
      <c r="B2442">
        <v>0.53569999999999995</v>
      </c>
      <c r="C2442">
        <v>0.58730000000000004</v>
      </c>
      <c r="D2442">
        <v>0.56859999999999999</v>
      </c>
      <c r="E2442">
        <v>0.81200000000000006</v>
      </c>
      <c r="F2442" s="74"/>
      <c r="G2442" s="74"/>
    </row>
    <row r="2443" spans="1:7" x14ac:dyDescent="0.45">
      <c r="A2443">
        <v>2441.999999999904</v>
      </c>
      <c r="B2443">
        <v>0.53569999999999995</v>
      </c>
      <c r="C2443">
        <v>0.58730000000000004</v>
      </c>
      <c r="D2443">
        <v>0.56859999999999999</v>
      </c>
      <c r="E2443">
        <v>0.81189999999999996</v>
      </c>
      <c r="F2443" s="74"/>
      <c r="G2443" s="74"/>
    </row>
    <row r="2444" spans="1:7" x14ac:dyDescent="0.45">
      <c r="A2444">
        <v>2442.999999999904</v>
      </c>
      <c r="B2444">
        <v>0.53569999999999995</v>
      </c>
      <c r="C2444">
        <v>0.58720000000000006</v>
      </c>
      <c r="D2444">
        <v>0.56859999999999999</v>
      </c>
      <c r="E2444">
        <v>0.81179999999999997</v>
      </c>
      <c r="F2444" s="74"/>
      <c r="G2444" s="74"/>
    </row>
    <row r="2445" spans="1:7" x14ac:dyDescent="0.45">
      <c r="A2445">
        <v>2443.999999999904</v>
      </c>
      <c r="B2445">
        <v>0.53569999999999995</v>
      </c>
      <c r="C2445">
        <v>0.58709999999999996</v>
      </c>
      <c r="D2445">
        <v>0.56859999999999999</v>
      </c>
      <c r="E2445">
        <v>0.81169999999999998</v>
      </c>
      <c r="F2445" s="74"/>
      <c r="G2445" s="74"/>
    </row>
    <row r="2446" spans="1:7" x14ac:dyDescent="0.45">
      <c r="A2446">
        <v>2444.999999999904</v>
      </c>
      <c r="B2446">
        <v>0.53569999999999995</v>
      </c>
      <c r="C2446">
        <v>0.58699999999999997</v>
      </c>
      <c r="D2446">
        <v>0.56859999999999999</v>
      </c>
      <c r="E2446">
        <v>0.81169999999999998</v>
      </c>
      <c r="F2446" s="74"/>
      <c r="G2446" s="74"/>
    </row>
    <row r="2447" spans="1:7" x14ac:dyDescent="0.45">
      <c r="A2447">
        <v>2445.999999999904</v>
      </c>
      <c r="B2447">
        <v>0.53569999999999995</v>
      </c>
      <c r="C2447">
        <v>0.58699999999999997</v>
      </c>
      <c r="D2447">
        <v>0.56859999999999999</v>
      </c>
      <c r="E2447">
        <v>0.81159999999999999</v>
      </c>
      <c r="F2447" s="74"/>
      <c r="G2447" s="74"/>
    </row>
    <row r="2448" spans="1:7" x14ac:dyDescent="0.45">
      <c r="A2448">
        <v>2446.9999999999036</v>
      </c>
      <c r="B2448">
        <v>0.53569999999999995</v>
      </c>
      <c r="C2448">
        <v>0.58689999999999998</v>
      </c>
      <c r="D2448">
        <v>0.56859999999999999</v>
      </c>
      <c r="E2448">
        <v>0.8115</v>
      </c>
      <c r="F2448" s="74"/>
      <c r="G2448" s="74"/>
    </row>
    <row r="2449" spans="1:7" x14ac:dyDescent="0.45">
      <c r="A2449">
        <v>2447.9999999999036</v>
      </c>
      <c r="B2449">
        <v>0.53569999999999995</v>
      </c>
      <c r="C2449">
        <v>0.58679999999999999</v>
      </c>
      <c r="D2449">
        <v>0.56859999999999999</v>
      </c>
      <c r="E2449">
        <v>0.8115</v>
      </c>
      <c r="F2449" s="74"/>
      <c r="G2449" s="74"/>
    </row>
    <row r="2450" spans="1:7" x14ac:dyDescent="0.45">
      <c r="A2450">
        <v>2448.9999999999036</v>
      </c>
      <c r="B2450">
        <v>0.53569999999999995</v>
      </c>
      <c r="C2450">
        <v>0.58679999999999999</v>
      </c>
      <c r="D2450">
        <v>0.56859999999999999</v>
      </c>
      <c r="E2450">
        <v>0.81140000000000001</v>
      </c>
      <c r="F2450" s="74"/>
      <c r="G2450" s="74"/>
    </row>
    <row r="2451" spans="1:7" x14ac:dyDescent="0.45">
      <c r="A2451">
        <v>2449.9999999999036</v>
      </c>
      <c r="B2451">
        <v>0.53569999999999995</v>
      </c>
      <c r="C2451">
        <v>0.5867</v>
      </c>
      <c r="D2451">
        <v>0.56859999999999999</v>
      </c>
      <c r="E2451">
        <v>0.81130000000000002</v>
      </c>
      <c r="F2451" s="74"/>
      <c r="G2451" s="74"/>
    </row>
    <row r="2452" spans="1:7" x14ac:dyDescent="0.45">
      <c r="A2452">
        <v>2450.9999999999036</v>
      </c>
      <c r="B2452">
        <v>0.53520000000000001</v>
      </c>
      <c r="C2452">
        <v>0.58660000000000001</v>
      </c>
      <c r="D2452">
        <v>0.56810000000000005</v>
      </c>
      <c r="E2452">
        <v>0.81130000000000002</v>
      </c>
      <c r="F2452" s="74"/>
      <c r="G2452" s="74"/>
    </row>
    <row r="2453" spans="1:7" x14ac:dyDescent="0.45">
      <c r="A2453">
        <v>2451.9999999999036</v>
      </c>
      <c r="B2453">
        <v>0.53520000000000001</v>
      </c>
      <c r="C2453">
        <v>0.58650000000000002</v>
      </c>
      <c r="D2453">
        <v>0.56810000000000005</v>
      </c>
      <c r="E2453">
        <v>0.81120000000000003</v>
      </c>
      <c r="F2453" s="74"/>
      <c r="G2453" s="74"/>
    </row>
    <row r="2454" spans="1:7" x14ac:dyDescent="0.45">
      <c r="A2454">
        <v>2452.9999999999036</v>
      </c>
      <c r="B2454">
        <v>0.53520000000000001</v>
      </c>
      <c r="C2454">
        <v>0.58650000000000002</v>
      </c>
      <c r="D2454">
        <v>0.56810000000000005</v>
      </c>
      <c r="E2454">
        <v>0.81110000000000004</v>
      </c>
      <c r="F2454" s="74"/>
      <c r="G2454" s="74"/>
    </row>
    <row r="2455" spans="1:7" x14ac:dyDescent="0.45">
      <c r="A2455">
        <v>2453.9999999999036</v>
      </c>
      <c r="B2455">
        <v>0.53520000000000001</v>
      </c>
      <c r="C2455">
        <v>0.58640000000000003</v>
      </c>
      <c r="D2455">
        <v>0.56810000000000005</v>
      </c>
      <c r="E2455">
        <v>0.81110000000000004</v>
      </c>
      <c r="F2455" s="74"/>
      <c r="G2455" s="74"/>
    </row>
    <row r="2456" spans="1:7" x14ac:dyDescent="0.45">
      <c r="A2456">
        <v>2454.9999999999036</v>
      </c>
      <c r="B2456">
        <v>0.53520000000000001</v>
      </c>
      <c r="C2456">
        <v>0.58630000000000004</v>
      </c>
      <c r="D2456">
        <v>0.56810000000000005</v>
      </c>
      <c r="E2456">
        <v>0.81100000000000005</v>
      </c>
      <c r="F2456" s="74"/>
      <c r="G2456" s="74"/>
    </row>
    <row r="2457" spans="1:7" x14ac:dyDescent="0.45">
      <c r="A2457">
        <v>2455.9999999999031</v>
      </c>
      <c r="B2457">
        <v>0.53520000000000001</v>
      </c>
      <c r="C2457">
        <v>0.58630000000000004</v>
      </c>
      <c r="D2457">
        <v>0.56810000000000005</v>
      </c>
      <c r="E2457">
        <v>0.81089999999999995</v>
      </c>
      <c r="F2457" s="74"/>
      <c r="G2457" s="74"/>
    </row>
    <row r="2458" spans="1:7" x14ac:dyDescent="0.45">
      <c r="A2458">
        <v>2456.9999999999031</v>
      </c>
      <c r="B2458">
        <v>0.53520000000000001</v>
      </c>
      <c r="C2458">
        <v>0.58620000000000005</v>
      </c>
      <c r="D2458">
        <v>0.56810000000000005</v>
      </c>
      <c r="E2458">
        <v>0.81089999999999995</v>
      </c>
      <c r="F2458" s="74"/>
      <c r="G2458" s="74"/>
    </row>
    <row r="2459" spans="1:7" x14ac:dyDescent="0.45">
      <c r="A2459">
        <v>2457.9999999999031</v>
      </c>
      <c r="B2459">
        <v>0.53520000000000001</v>
      </c>
      <c r="C2459">
        <v>0.58609999999999995</v>
      </c>
      <c r="D2459">
        <v>0.56810000000000005</v>
      </c>
      <c r="E2459">
        <v>0.81079999999999997</v>
      </c>
      <c r="F2459" s="74"/>
      <c r="G2459" s="74"/>
    </row>
    <row r="2460" spans="1:7" x14ac:dyDescent="0.45">
      <c r="A2460">
        <v>2458.9999999999031</v>
      </c>
      <c r="B2460">
        <v>0.53520000000000001</v>
      </c>
      <c r="C2460">
        <v>0.58599999999999997</v>
      </c>
      <c r="D2460">
        <v>0.56810000000000005</v>
      </c>
      <c r="E2460">
        <v>0.81069999999999998</v>
      </c>
      <c r="F2460" s="74"/>
      <c r="G2460" s="74"/>
    </row>
    <row r="2461" spans="1:7" x14ac:dyDescent="0.45">
      <c r="A2461">
        <v>2459.9999999999031</v>
      </c>
      <c r="B2461">
        <v>0.53520000000000001</v>
      </c>
      <c r="C2461">
        <v>0.58599999999999997</v>
      </c>
      <c r="D2461">
        <v>0.56810000000000005</v>
      </c>
      <c r="E2461">
        <v>0.81069999999999998</v>
      </c>
      <c r="F2461" s="74"/>
      <c r="G2461" s="74"/>
    </row>
    <row r="2462" spans="1:7" x14ac:dyDescent="0.45">
      <c r="A2462">
        <v>2460.9999999999031</v>
      </c>
      <c r="B2462">
        <v>0.53469999999999995</v>
      </c>
      <c r="C2462">
        <v>0.58589999999999998</v>
      </c>
      <c r="D2462">
        <v>0.56710000000000005</v>
      </c>
      <c r="E2462">
        <v>0.81059999999999999</v>
      </c>
      <c r="F2462" s="74"/>
      <c r="G2462" s="74"/>
    </row>
    <row r="2463" spans="1:7" x14ac:dyDescent="0.45">
      <c r="A2463">
        <v>2461.9999999999031</v>
      </c>
      <c r="B2463">
        <v>0.53469999999999995</v>
      </c>
      <c r="C2463">
        <v>0.58579999999999999</v>
      </c>
      <c r="D2463">
        <v>0.56710000000000005</v>
      </c>
      <c r="E2463">
        <v>0.8105</v>
      </c>
      <c r="F2463" s="74"/>
      <c r="G2463" s="74"/>
    </row>
    <row r="2464" spans="1:7" x14ac:dyDescent="0.45">
      <c r="A2464">
        <v>2462.9999999999027</v>
      </c>
      <c r="B2464">
        <v>0.53469999999999995</v>
      </c>
      <c r="C2464">
        <v>0.58579999999999999</v>
      </c>
      <c r="D2464">
        <v>0.56710000000000005</v>
      </c>
      <c r="E2464">
        <v>0.8105</v>
      </c>
      <c r="F2464" s="74"/>
      <c r="G2464" s="74"/>
    </row>
    <row r="2465" spans="1:7" x14ac:dyDescent="0.45">
      <c r="A2465">
        <v>2463.9999999999027</v>
      </c>
      <c r="B2465">
        <v>0.53469999999999995</v>
      </c>
      <c r="C2465">
        <v>0.5857</v>
      </c>
      <c r="D2465">
        <v>0.56710000000000005</v>
      </c>
      <c r="E2465">
        <v>0.81040000000000001</v>
      </c>
      <c r="F2465" s="74"/>
      <c r="G2465" s="74"/>
    </row>
    <row r="2466" spans="1:7" x14ac:dyDescent="0.45">
      <c r="A2466">
        <v>2464.9999999999027</v>
      </c>
      <c r="B2466">
        <v>0.53469999999999995</v>
      </c>
      <c r="C2466">
        <v>0.58560000000000001</v>
      </c>
      <c r="D2466">
        <v>0.56710000000000005</v>
      </c>
      <c r="E2466">
        <v>0.81030000000000002</v>
      </c>
      <c r="F2466" s="74"/>
      <c r="G2466" s="74"/>
    </row>
    <row r="2467" spans="1:7" x14ac:dyDescent="0.45">
      <c r="A2467">
        <v>2465.9999999999027</v>
      </c>
      <c r="B2467">
        <v>0.53469999999999995</v>
      </c>
      <c r="C2467">
        <v>0.58560000000000001</v>
      </c>
      <c r="D2467">
        <v>0.56710000000000005</v>
      </c>
      <c r="E2467">
        <v>0.81030000000000002</v>
      </c>
      <c r="F2467" s="74"/>
      <c r="G2467" s="74"/>
    </row>
    <row r="2468" spans="1:7" x14ac:dyDescent="0.45">
      <c r="A2468">
        <v>2466.9999999999027</v>
      </c>
      <c r="B2468">
        <v>0.53469999999999995</v>
      </c>
      <c r="C2468">
        <v>0.58550000000000002</v>
      </c>
      <c r="D2468">
        <v>0.56710000000000005</v>
      </c>
      <c r="E2468">
        <v>0.81020000000000003</v>
      </c>
      <c r="F2468" s="74"/>
      <c r="G2468" s="74"/>
    </row>
    <row r="2469" spans="1:7" x14ac:dyDescent="0.45">
      <c r="A2469">
        <v>2467.9999999999027</v>
      </c>
      <c r="B2469">
        <v>0.53469999999999995</v>
      </c>
      <c r="C2469">
        <v>0.58540000000000003</v>
      </c>
      <c r="D2469">
        <v>0.56710000000000005</v>
      </c>
      <c r="E2469">
        <v>0.81010000000000004</v>
      </c>
      <c r="F2469" s="74"/>
      <c r="G2469" s="74"/>
    </row>
    <row r="2470" spans="1:7" x14ac:dyDescent="0.45">
      <c r="A2470">
        <v>2468.9999999999027</v>
      </c>
      <c r="B2470">
        <v>0.53469999999999995</v>
      </c>
      <c r="C2470">
        <v>0.58540000000000003</v>
      </c>
      <c r="D2470">
        <v>0.56710000000000005</v>
      </c>
      <c r="E2470">
        <v>0.81010000000000004</v>
      </c>
      <c r="F2470" s="74"/>
      <c r="G2470" s="74"/>
    </row>
    <row r="2471" spans="1:7" x14ac:dyDescent="0.45">
      <c r="A2471">
        <v>2469.9999999999027</v>
      </c>
      <c r="B2471">
        <v>0.53469999999999995</v>
      </c>
      <c r="C2471">
        <v>0.58530000000000004</v>
      </c>
      <c r="D2471">
        <v>0.56710000000000005</v>
      </c>
      <c r="E2471">
        <v>0.81</v>
      </c>
      <c r="F2471" s="74"/>
      <c r="G2471" s="74"/>
    </row>
    <row r="2472" spans="1:7" x14ac:dyDescent="0.45">
      <c r="A2472">
        <v>2470.9999999999027</v>
      </c>
      <c r="B2472">
        <v>0.53420000000000001</v>
      </c>
      <c r="C2472">
        <v>0.58520000000000005</v>
      </c>
      <c r="D2472">
        <v>0.56689999999999996</v>
      </c>
      <c r="E2472">
        <v>0.80989999999999995</v>
      </c>
      <c r="F2472" s="74"/>
      <c r="G2472" s="74"/>
    </row>
    <row r="2473" spans="1:7" x14ac:dyDescent="0.45">
      <c r="A2473">
        <v>2471.9999999999022</v>
      </c>
      <c r="B2473">
        <v>0.53420000000000001</v>
      </c>
      <c r="C2473">
        <v>0.58509999999999995</v>
      </c>
      <c r="D2473">
        <v>0.56689999999999996</v>
      </c>
      <c r="E2473">
        <v>0.80989999999999995</v>
      </c>
      <c r="F2473" s="74"/>
      <c r="G2473" s="74"/>
    </row>
    <row r="2474" spans="1:7" x14ac:dyDescent="0.45">
      <c r="A2474">
        <v>2472.9999999999022</v>
      </c>
      <c r="B2474">
        <v>0.53420000000000001</v>
      </c>
      <c r="C2474">
        <v>0.58509999999999995</v>
      </c>
      <c r="D2474">
        <v>0.56689999999999996</v>
      </c>
      <c r="E2474">
        <v>0.80979999999999996</v>
      </c>
      <c r="F2474" s="74"/>
      <c r="G2474" s="74"/>
    </row>
    <row r="2475" spans="1:7" x14ac:dyDescent="0.45">
      <c r="A2475">
        <v>2473.9999999999022</v>
      </c>
      <c r="B2475">
        <v>0.53420000000000001</v>
      </c>
      <c r="C2475">
        <v>0.58499999999999996</v>
      </c>
      <c r="D2475">
        <v>0.56689999999999996</v>
      </c>
      <c r="E2475">
        <v>0.80969999999999998</v>
      </c>
      <c r="F2475" s="74"/>
      <c r="G2475" s="74"/>
    </row>
    <row r="2476" spans="1:7" x14ac:dyDescent="0.45">
      <c r="A2476">
        <v>2474.9999999999022</v>
      </c>
      <c r="B2476">
        <v>0.53420000000000001</v>
      </c>
      <c r="C2476">
        <v>0.58489999999999998</v>
      </c>
      <c r="D2476">
        <v>0.56689999999999996</v>
      </c>
      <c r="E2476">
        <v>0.80969999999999998</v>
      </c>
      <c r="F2476" s="74"/>
      <c r="G2476" s="74"/>
    </row>
    <row r="2477" spans="1:7" x14ac:dyDescent="0.45">
      <c r="A2477">
        <v>2475.9999999999022</v>
      </c>
      <c r="B2477">
        <v>0.53420000000000001</v>
      </c>
      <c r="C2477">
        <v>0.58489999999999998</v>
      </c>
      <c r="D2477">
        <v>0.56689999999999996</v>
      </c>
      <c r="E2477">
        <v>0.80959999999999999</v>
      </c>
      <c r="F2477" s="74"/>
      <c r="G2477" s="74"/>
    </row>
    <row r="2478" spans="1:7" x14ac:dyDescent="0.45">
      <c r="A2478">
        <v>2476.9999999999022</v>
      </c>
      <c r="B2478">
        <v>0.53420000000000001</v>
      </c>
      <c r="C2478">
        <v>0.58479999999999999</v>
      </c>
      <c r="D2478">
        <v>0.56689999999999996</v>
      </c>
      <c r="E2478">
        <v>0.8095</v>
      </c>
      <c r="F2478" s="74"/>
      <c r="G2478" s="74"/>
    </row>
    <row r="2479" spans="1:7" x14ac:dyDescent="0.45">
      <c r="A2479">
        <v>2477.9999999999022</v>
      </c>
      <c r="B2479">
        <v>0.53420000000000001</v>
      </c>
      <c r="C2479">
        <v>0.5847</v>
      </c>
      <c r="D2479">
        <v>0.56689999999999996</v>
      </c>
      <c r="E2479">
        <v>0.8095</v>
      </c>
      <c r="F2479" s="74"/>
      <c r="G2479" s="74"/>
    </row>
    <row r="2480" spans="1:7" x14ac:dyDescent="0.45">
      <c r="A2480">
        <v>2478.9999999999018</v>
      </c>
      <c r="B2480">
        <v>0.53420000000000001</v>
      </c>
      <c r="C2480">
        <v>0.5847</v>
      </c>
      <c r="D2480">
        <v>0.56689999999999996</v>
      </c>
      <c r="E2480">
        <v>0.80940000000000001</v>
      </c>
      <c r="F2480" s="74"/>
      <c r="G2480" s="74"/>
    </row>
    <row r="2481" spans="1:7" x14ac:dyDescent="0.45">
      <c r="A2481">
        <v>2479.9999999999018</v>
      </c>
      <c r="B2481">
        <v>0.53420000000000001</v>
      </c>
      <c r="C2481">
        <v>0.58460000000000001</v>
      </c>
      <c r="D2481">
        <v>0.56689999999999996</v>
      </c>
      <c r="E2481">
        <v>0.80930000000000002</v>
      </c>
      <c r="F2481" s="74"/>
      <c r="G2481" s="74"/>
    </row>
    <row r="2482" spans="1:7" x14ac:dyDescent="0.45">
      <c r="A2482">
        <v>2480.9999999999018</v>
      </c>
      <c r="B2482">
        <v>0.53369999999999995</v>
      </c>
      <c r="C2482">
        <v>0.58450000000000002</v>
      </c>
      <c r="D2482">
        <v>0.56620000000000004</v>
      </c>
      <c r="E2482">
        <v>0.80930000000000002</v>
      </c>
      <c r="F2482" s="74"/>
      <c r="G2482" s="74"/>
    </row>
    <row r="2483" spans="1:7" x14ac:dyDescent="0.45">
      <c r="A2483">
        <v>2481.9999999999018</v>
      </c>
      <c r="B2483">
        <v>0.53369999999999995</v>
      </c>
      <c r="C2483">
        <v>0.58450000000000002</v>
      </c>
      <c r="D2483">
        <v>0.56620000000000004</v>
      </c>
      <c r="E2483">
        <v>0.80920000000000003</v>
      </c>
      <c r="F2483" s="74"/>
      <c r="G2483" s="74"/>
    </row>
    <row r="2484" spans="1:7" x14ac:dyDescent="0.45">
      <c r="A2484">
        <v>2482.9999999999018</v>
      </c>
      <c r="B2484">
        <v>0.53369999999999995</v>
      </c>
      <c r="C2484">
        <v>0.58440000000000003</v>
      </c>
      <c r="D2484">
        <v>0.56620000000000004</v>
      </c>
      <c r="E2484">
        <v>0.80920000000000003</v>
      </c>
      <c r="F2484" s="74"/>
      <c r="G2484" s="74"/>
    </row>
    <row r="2485" spans="1:7" x14ac:dyDescent="0.45">
      <c r="A2485">
        <v>2483.9999999999018</v>
      </c>
      <c r="B2485">
        <v>0.53369999999999995</v>
      </c>
      <c r="C2485">
        <v>0.58430000000000004</v>
      </c>
      <c r="D2485">
        <v>0.56620000000000004</v>
      </c>
      <c r="E2485">
        <v>0.80910000000000004</v>
      </c>
      <c r="F2485" s="74"/>
      <c r="G2485" s="74"/>
    </row>
    <row r="2486" spans="1:7" x14ac:dyDescent="0.45">
      <c r="A2486">
        <v>2484.9999999999018</v>
      </c>
      <c r="B2486">
        <v>0.53369999999999995</v>
      </c>
      <c r="C2486">
        <v>0.58430000000000004</v>
      </c>
      <c r="D2486">
        <v>0.56620000000000004</v>
      </c>
      <c r="E2486">
        <v>0.80900000000000005</v>
      </c>
      <c r="F2486" s="74"/>
      <c r="G2486" s="74"/>
    </row>
    <row r="2487" spans="1:7" x14ac:dyDescent="0.45">
      <c r="A2487">
        <v>2485.9999999999018</v>
      </c>
      <c r="B2487">
        <v>0.53369999999999995</v>
      </c>
      <c r="C2487">
        <v>0.58420000000000005</v>
      </c>
      <c r="D2487">
        <v>0.56620000000000004</v>
      </c>
      <c r="E2487">
        <v>0.80900000000000005</v>
      </c>
      <c r="F2487" s="74"/>
      <c r="G2487" s="74"/>
    </row>
    <row r="2488" spans="1:7" x14ac:dyDescent="0.45">
      <c r="A2488">
        <v>2486.9999999999018</v>
      </c>
      <c r="B2488">
        <v>0.53369999999999995</v>
      </c>
      <c r="C2488">
        <v>0.58409999999999995</v>
      </c>
      <c r="D2488">
        <v>0.56620000000000004</v>
      </c>
      <c r="E2488">
        <v>0.80889999999999995</v>
      </c>
      <c r="F2488" s="74"/>
      <c r="G2488" s="74"/>
    </row>
    <row r="2489" spans="1:7" x14ac:dyDescent="0.45">
      <c r="A2489">
        <v>2487.9999999999013</v>
      </c>
      <c r="B2489">
        <v>0.53369999999999995</v>
      </c>
      <c r="C2489">
        <v>0.58409999999999995</v>
      </c>
      <c r="D2489">
        <v>0.56620000000000004</v>
      </c>
      <c r="E2489">
        <v>0.80879999999999996</v>
      </c>
      <c r="F2489" s="74"/>
      <c r="G2489" s="74"/>
    </row>
    <row r="2490" spans="1:7" x14ac:dyDescent="0.45">
      <c r="A2490">
        <v>2488.9999999999013</v>
      </c>
      <c r="B2490">
        <v>0.53369999999999995</v>
      </c>
      <c r="C2490">
        <v>0.58399999999999996</v>
      </c>
      <c r="D2490">
        <v>0.56620000000000004</v>
      </c>
      <c r="E2490">
        <v>0.80879999999999996</v>
      </c>
      <c r="F2490" s="74"/>
      <c r="G2490" s="74"/>
    </row>
    <row r="2491" spans="1:7" x14ac:dyDescent="0.45">
      <c r="A2491">
        <v>2489.9999999999013</v>
      </c>
      <c r="B2491">
        <v>0.53369999999999995</v>
      </c>
      <c r="C2491">
        <v>0.58389999999999997</v>
      </c>
      <c r="D2491">
        <v>0.56620000000000004</v>
      </c>
      <c r="E2491">
        <v>0.80869999999999997</v>
      </c>
      <c r="F2491" s="74"/>
      <c r="G2491" s="74"/>
    </row>
    <row r="2492" spans="1:7" x14ac:dyDescent="0.45">
      <c r="A2492">
        <v>2490.9999999999013</v>
      </c>
      <c r="B2492">
        <v>0.5333</v>
      </c>
      <c r="C2492">
        <v>0.58389999999999997</v>
      </c>
      <c r="D2492">
        <v>0.55559999999999998</v>
      </c>
      <c r="E2492">
        <v>0.80859999999999999</v>
      </c>
      <c r="F2492" s="74"/>
      <c r="G2492" s="74"/>
    </row>
    <row r="2493" spans="1:7" x14ac:dyDescent="0.45">
      <c r="A2493">
        <v>2491.9999999999013</v>
      </c>
      <c r="B2493">
        <v>0.5333</v>
      </c>
      <c r="C2493">
        <v>0.58379999999999999</v>
      </c>
      <c r="D2493">
        <v>0.55559999999999998</v>
      </c>
      <c r="E2493">
        <v>0.80859999999999999</v>
      </c>
      <c r="F2493" s="74"/>
      <c r="G2493" s="74"/>
    </row>
    <row r="2494" spans="1:7" x14ac:dyDescent="0.45">
      <c r="A2494">
        <v>2492.9999999999013</v>
      </c>
      <c r="B2494">
        <v>0.5333</v>
      </c>
      <c r="C2494">
        <v>0.5837</v>
      </c>
      <c r="D2494">
        <v>0.55559999999999998</v>
      </c>
      <c r="E2494">
        <v>0.8085</v>
      </c>
      <c r="F2494" s="74"/>
      <c r="G2494" s="74"/>
    </row>
    <row r="2495" spans="1:7" x14ac:dyDescent="0.45">
      <c r="A2495">
        <v>2493.9999999999013</v>
      </c>
      <c r="B2495">
        <v>0.5333</v>
      </c>
      <c r="C2495">
        <v>0.5837</v>
      </c>
      <c r="D2495">
        <v>0.55559999999999998</v>
      </c>
      <c r="E2495">
        <v>0.80840000000000001</v>
      </c>
      <c r="F2495" s="74"/>
      <c r="G2495" s="74"/>
    </row>
    <row r="2496" spans="1:7" x14ac:dyDescent="0.45">
      <c r="A2496">
        <v>2494.9999999999009</v>
      </c>
      <c r="B2496">
        <v>0.5333</v>
      </c>
      <c r="C2496">
        <v>0.58360000000000001</v>
      </c>
      <c r="D2496">
        <v>0.55559999999999998</v>
      </c>
      <c r="E2496">
        <v>0.80840000000000001</v>
      </c>
      <c r="F2496" s="74"/>
      <c r="G2496" s="74"/>
    </row>
    <row r="2497" spans="1:7" x14ac:dyDescent="0.45">
      <c r="A2497">
        <v>2495.9999999999009</v>
      </c>
      <c r="B2497">
        <v>0.5333</v>
      </c>
      <c r="C2497">
        <v>0.58350000000000002</v>
      </c>
      <c r="D2497">
        <v>0.55559999999999998</v>
      </c>
      <c r="E2497">
        <v>0.80830000000000002</v>
      </c>
      <c r="F2497" s="74"/>
      <c r="G2497" s="74"/>
    </row>
    <row r="2498" spans="1:7" x14ac:dyDescent="0.45">
      <c r="A2498">
        <v>2496.9999999999009</v>
      </c>
      <c r="B2498">
        <v>0.5333</v>
      </c>
      <c r="C2498">
        <v>0.58350000000000002</v>
      </c>
      <c r="D2498">
        <v>0.55559999999999998</v>
      </c>
      <c r="E2498">
        <v>0.80830000000000002</v>
      </c>
      <c r="F2498" s="74"/>
      <c r="G2498" s="74"/>
    </row>
    <row r="2499" spans="1:7" x14ac:dyDescent="0.45">
      <c r="A2499">
        <v>2497.9999999999009</v>
      </c>
      <c r="B2499">
        <v>0.5333</v>
      </c>
      <c r="C2499">
        <v>0.58340000000000003</v>
      </c>
      <c r="D2499">
        <v>0.55559999999999998</v>
      </c>
      <c r="E2499">
        <v>0.80820000000000003</v>
      </c>
      <c r="F2499" s="74"/>
      <c r="G2499" s="74"/>
    </row>
    <row r="2500" spans="1:7" x14ac:dyDescent="0.45">
      <c r="A2500">
        <v>2498.9999999999009</v>
      </c>
      <c r="B2500">
        <v>0.5333</v>
      </c>
      <c r="C2500">
        <v>0.58330000000000004</v>
      </c>
      <c r="D2500">
        <v>0.55559999999999998</v>
      </c>
      <c r="E2500">
        <v>0.80810000000000004</v>
      </c>
      <c r="F2500" s="74"/>
      <c r="G2500" s="74"/>
    </row>
    <row r="2501" spans="1:7" x14ac:dyDescent="0.45">
      <c r="A2501">
        <v>2499.9999999999009</v>
      </c>
      <c r="B2501">
        <v>0.5333</v>
      </c>
      <c r="C2501">
        <v>0.58330000000000004</v>
      </c>
      <c r="D2501">
        <v>0.55559999999999998</v>
      </c>
      <c r="E2501">
        <v>0.80810000000000004</v>
      </c>
      <c r="F2501" s="74"/>
      <c r="G2501" s="74"/>
    </row>
    <row r="2502" spans="1:7" x14ac:dyDescent="0.45">
      <c r="A2502">
        <v>2500.9999999999009</v>
      </c>
      <c r="B2502">
        <v>0.53280000000000005</v>
      </c>
      <c r="C2502">
        <v>0.58320000000000005</v>
      </c>
      <c r="D2502">
        <v>0.55489999999999995</v>
      </c>
      <c r="E2502">
        <v>0.80800000000000005</v>
      </c>
      <c r="F2502" s="74"/>
      <c r="G2502" s="74"/>
    </row>
    <row r="2503" spans="1:7" x14ac:dyDescent="0.45">
      <c r="A2503">
        <v>2501.9999999999009</v>
      </c>
      <c r="B2503">
        <v>0.53280000000000005</v>
      </c>
      <c r="C2503">
        <v>0.58309999999999995</v>
      </c>
      <c r="D2503">
        <v>0.55489999999999995</v>
      </c>
      <c r="E2503">
        <v>0.80789999999999995</v>
      </c>
      <c r="F2503" s="74"/>
      <c r="G2503" s="74"/>
    </row>
    <row r="2504" spans="1:7" x14ac:dyDescent="0.45">
      <c r="A2504">
        <v>2502.9999999999009</v>
      </c>
      <c r="B2504">
        <v>0.53280000000000005</v>
      </c>
      <c r="C2504">
        <v>0.58309999999999995</v>
      </c>
      <c r="D2504">
        <v>0.55489999999999995</v>
      </c>
      <c r="E2504">
        <v>0.80789999999999995</v>
      </c>
      <c r="F2504" s="74"/>
      <c r="G2504" s="74"/>
    </row>
    <row r="2505" spans="1:7" x14ac:dyDescent="0.45">
      <c r="A2505">
        <v>2503.9999999999009</v>
      </c>
      <c r="B2505">
        <v>0.53280000000000005</v>
      </c>
      <c r="C2505">
        <v>0.58299999999999996</v>
      </c>
      <c r="D2505">
        <v>0.55489999999999995</v>
      </c>
      <c r="E2505">
        <v>0.80779999999999996</v>
      </c>
      <c r="F2505" s="74"/>
      <c r="G2505" s="74"/>
    </row>
    <row r="2506" spans="1:7" x14ac:dyDescent="0.45">
      <c r="A2506">
        <v>2504.9999999999009</v>
      </c>
      <c r="B2506">
        <v>0.53280000000000005</v>
      </c>
      <c r="C2506">
        <v>0.58299999999999996</v>
      </c>
      <c r="D2506">
        <v>0.55489999999999995</v>
      </c>
      <c r="E2506">
        <v>0.80779999999999996</v>
      </c>
      <c r="F2506" s="74"/>
      <c r="G2506" s="74"/>
    </row>
    <row r="2507" spans="1:7" x14ac:dyDescent="0.45">
      <c r="A2507">
        <v>2505.9999999999009</v>
      </c>
      <c r="B2507">
        <v>0.53280000000000005</v>
      </c>
      <c r="C2507">
        <v>0.58289999999999997</v>
      </c>
      <c r="D2507">
        <v>0.55489999999999995</v>
      </c>
      <c r="E2507">
        <v>0.80769999999999997</v>
      </c>
      <c r="F2507" s="74"/>
      <c r="G2507" s="74"/>
    </row>
    <row r="2508" spans="1:7" x14ac:dyDescent="0.45">
      <c r="A2508">
        <v>2506.9999999999009</v>
      </c>
      <c r="B2508">
        <v>0.53280000000000005</v>
      </c>
      <c r="C2508">
        <v>0.58279999999999998</v>
      </c>
      <c r="D2508">
        <v>0.55489999999999995</v>
      </c>
      <c r="E2508">
        <v>0.80759999999999998</v>
      </c>
      <c r="F2508" s="74"/>
      <c r="G2508" s="74"/>
    </row>
    <row r="2509" spans="1:7" x14ac:dyDescent="0.45">
      <c r="A2509">
        <v>2507.9999999999009</v>
      </c>
      <c r="B2509">
        <v>0.53280000000000005</v>
      </c>
      <c r="C2509">
        <v>0.58279999999999998</v>
      </c>
      <c r="D2509">
        <v>0.55489999999999995</v>
      </c>
      <c r="E2509">
        <v>0.80759999999999998</v>
      </c>
      <c r="F2509" s="74"/>
      <c r="G2509" s="74"/>
    </row>
    <row r="2510" spans="1:7" x14ac:dyDescent="0.45">
      <c r="A2510">
        <v>2508.9999999999009</v>
      </c>
      <c r="B2510">
        <v>0.53280000000000005</v>
      </c>
      <c r="C2510">
        <v>0.5827</v>
      </c>
      <c r="D2510">
        <v>0.55489999999999995</v>
      </c>
      <c r="E2510">
        <v>0.8075</v>
      </c>
      <c r="F2510" s="74"/>
      <c r="G2510" s="74"/>
    </row>
    <row r="2511" spans="1:7" x14ac:dyDescent="0.45">
      <c r="A2511">
        <v>2509.9999999999009</v>
      </c>
      <c r="B2511">
        <v>0.53280000000000005</v>
      </c>
      <c r="C2511">
        <v>0.58260000000000001</v>
      </c>
      <c r="D2511">
        <v>0.55489999999999995</v>
      </c>
      <c r="E2511">
        <v>0.80740000000000001</v>
      </c>
      <c r="F2511" s="74"/>
      <c r="G2511" s="74"/>
    </row>
    <row r="2512" spans="1:7" x14ac:dyDescent="0.45">
      <c r="A2512">
        <v>2510.9999999999009</v>
      </c>
      <c r="B2512">
        <v>0.53249999999999997</v>
      </c>
      <c r="C2512">
        <v>0.58260000000000001</v>
      </c>
      <c r="D2512">
        <v>0.55489999999999995</v>
      </c>
      <c r="E2512">
        <v>0.80740000000000001</v>
      </c>
      <c r="F2512" s="74"/>
      <c r="G2512" s="74"/>
    </row>
    <row r="2513" spans="1:7" x14ac:dyDescent="0.45">
      <c r="A2513">
        <v>2511.9999999999009</v>
      </c>
      <c r="B2513">
        <v>0.53249999999999997</v>
      </c>
      <c r="C2513">
        <v>0.58250000000000002</v>
      </c>
      <c r="D2513">
        <v>0.55489999999999995</v>
      </c>
      <c r="E2513">
        <v>0.80730000000000002</v>
      </c>
      <c r="F2513" s="74"/>
      <c r="G2513" s="74"/>
    </row>
    <row r="2514" spans="1:7" x14ac:dyDescent="0.45">
      <c r="A2514">
        <v>2512.9999999999009</v>
      </c>
      <c r="B2514">
        <v>0.53249999999999997</v>
      </c>
      <c r="C2514">
        <v>0.58240000000000003</v>
      </c>
      <c r="D2514">
        <v>0.55489999999999995</v>
      </c>
      <c r="E2514">
        <v>0.80730000000000002</v>
      </c>
      <c r="F2514" s="74"/>
      <c r="G2514" s="74"/>
    </row>
    <row r="2515" spans="1:7" x14ac:dyDescent="0.45">
      <c r="A2515">
        <v>2513.9999999999009</v>
      </c>
      <c r="B2515">
        <v>0.53249999999999997</v>
      </c>
      <c r="C2515">
        <v>0.58240000000000003</v>
      </c>
      <c r="D2515">
        <v>0.55489999999999995</v>
      </c>
      <c r="E2515">
        <v>0.80720000000000003</v>
      </c>
      <c r="F2515" s="74"/>
      <c r="G2515" s="74"/>
    </row>
    <row r="2516" spans="1:7" x14ac:dyDescent="0.45">
      <c r="A2516">
        <v>2514.9999999999009</v>
      </c>
      <c r="B2516">
        <v>0.53249999999999997</v>
      </c>
      <c r="C2516">
        <v>0.58230000000000004</v>
      </c>
      <c r="D2516">
        <v>0.55489999999999995</v>
      </c>
      <c r="E2516">
        <v>0.80710000000000004</v>
      </c>
      <c r="F2516" s="74"/>
      <c r="G2516" s="74"/>
    </row>
    <row r="2517" spans="1:7" x14ac:dyDescent="0.45">
      <c r="A2517">
        <v>2515.9999999999009</v>
      </c>
      <c r="B2517">
        <v>0.53249999999999997</v>
      </c>
      <c r="C2517">
        <v>0.58230000000000004</v>
      </c>
      <c r="D2517">
        <v>0.55489999999999995</v>
      </c>
      <c r="E2517">
        <v>0.80710000000000004</v>
      </c>
      <c r="F2517" s="74"/>
      <c r="G2517" s="74"/>
    </row>
    <row r="2518" spans="1:7" x14ac:dyDescent="0.45">
      <c r="A2518">
        <v>2516.9999999999009</v>
      </c>
      <c r="B2518">
        <v>0.53249999999999997</v>
      </c>
      <c r="C2518">
        <v>0.58220000000000005</v>
      </c>
      <c r="D2518">
        <v>0.55489999999999995</v>
      </c>
      <c r="E2518">
        <v>0.80700000000000005</v>
      </c>
      <c r="F2518" s="74"/>
      <c r="G2518" s="74"/>
    </row>
    <row r="2519" spans="1:7" x14ac:dyDescent="0.45">
      <c r="A2519">
        <v>2517.9999999999009</v>
      </c>
      <c r="B2519">
        <v>0.53249999999999997</v>
      </c>
      <c r="C2519">
        <v>0.58209999999999995</v>
      </c>
      <c r="D2519">
        <v>0.55489999999999995</v>
      </c>
      <c r="E2519">
        <v>0.80689999999999995</v>
      </c>
      <c r="F2519" s="74"/>
      <c r="G2519" s="74"/>
    </row>
    <row r="2520" spans="1:7" x14ac:dyDescent="0.45">
      <c r="A2520">
        <v>2518.9999999999009</v>
      </c>
      <c r="B2520">
        <v>0.53249999999999997</v>
      </c>
      <c r="C2520">
        <v>0.58209999999999995</v>
      </c>
      <c r="D2520">
        <v>0.55489999999999995</v>
      </c>
      <c r="E2520">
        <v>0.80689999999999995</v>
      </c>
      <c r="F2520" s="74"/>
      <c r="G2520" s="74"/>
    </row>
    <row r="2521" spans="1:7" x14ac:dyDescent="0.45">
      <c r="A2521">
        <v>2519.9999999999009</v>
      </c>
      <c r="B2521">
        <v>0.53249999999999997</v>
      </c>
      <c r="C2521">
        <v>0.58199999999999996</v>
      </c>
      <c r="D2521">
        <v>0.55489999999999995</v>
      </c>
      <c r="E2521">
        <v>0.80679999999999996</v>
      </c>
      <c r="F2521" s="74"/>
      <c r="G2521" s="74"/>
    </row>
    <row r="2522" spans="1:7" x14ac:dyDescent="0.45">
      <c r="A2522">
        <v>2520.9999999999009</v>
      </c>
      <c r="B2522">
        <v>0.53200000000000003</v>
      </c>
      <c r="C2522">
        <v>0.58189999999999997</v>
      </c>
      <c r="D2522">
        <v>0.55489999999999995</v>
      </c>
      <c r="E2522">
        <v>0.80679999999999996</v>
      </c>
      <c r="F2522" s="74"/>
      <c r="G2522" s="74"/>
    </row>
    <row r="2523" spans="1:7" x14ac:dyDescent="0.45">
      <c r="A2523">
        <v>2521.9999999999009</v>
      </c>
      <c r="B2523">
        <v>0.53200000000000003</v>
      </c>
      <c r="C2523">
        <v>0.58189999999999997</v>
      </c>
      <c r="D2523">
        <v>0.55489999999999995</v>
      </c>
      <c r="E2523">
        <v>0.80669999999999997</v>
      </c>
      <c r="F2523" s="74"/>
      <c r="G2523" s="74"/>
    </row>
    <row r="2524" spans="1:7" x14ac:dyDescent="0.45">
      <c r="A2524">
        <v>2522.9999999999009</v>
      </c>
      <c r="B2524">
        <v>0.53200000000000003</v>
      </c>
      <c r="C2524">
        <v>0.58179999999999998</v>
      </c>
      <c r="D2524">
        <v>0.55489999999999995</v>
      </c>
      <c r="E2524">
        <v>0.80659999999999998</v>
      </c>
      <c r="F2524" s="74"/>
      <c r="G2524" s="74"/>
    </row>
    <row r="2525" spans="1:7" x14ac:dyDescent="0.45">
      <c r="A2525">
        <v>2523.9999999999009</v>
      </c>
      <c r="B2525">
        <v>0.53200000000000003</v>
      </c>
      <c r="C2525">
        <v>0.58169999999999999</v>
      </c>
      <c r="D2525">
        <v>0.55489999999999995</v>
      </c>
      <c r="E2525">
        <v>0.80659999999999998</v>
      </c>
      <c r="F2525" s="74"/>
      <c r="G2525" s="74"/>
    </row>
    <row r="2526" spans="1:7" x14ac:dyDescent="0.45">
      <c r="A2526">
        <v>2524.9999999999009</v>
      </c>
      <c r="B2526">
        <v>0.53200000000000003</v>
      </c>
      <c r="C2526">
        <v>0.58169999999999999</v>
      </c>
      <c r="D2526">
        <v>0.55489999999999995</v>
      </c>
      <c r="E2526">
        <v>0.80649999999999999</v>
      </c>
      <c r="F2526" s="74"/>
      <c r="G2526" s="74"/>
    </row>
    <row r="2527" spans="1:7" x14ac:dyDescent="0.45">
      <c r="A2527">
        <v>2525.9999999999009</v>
      </c>
      <c r="B2527">
        <v>0.53200000000000003</v>
      </c>
      <c r="C2527">
        <v>0.58160000000000001</v>
      </c>
      <c r="D2527">
        <v>0.55489999999999995</v>
      </c>
      <c r="E2527">
        <v>0.80649999999999999</v>
      </c>
      <c r="F2527" s="74"/>
      <c r="G2527" s="74"/>
    </row>
    <row r="2528" spans="1:7" x14ac:dyDescent="0.45">
      <c r="A2528">
        <v>2526.9999999999009</v>
      </c>
      <c r="B2528">
        <v>0.53200000000000003</v>
      </c>
      <c r="C2528">
        <v>0.58160000000000001</v>
      </c>
      <c r="D2528">
        <v>0.55489999999999995</v>
      </c>
      <c r="E2528">
        <v>0.80640000000000001</v>
      </c>
      <c r="F2528" s="74"/>
      <c r="G2528" s="74"/>
    </row>
    <row r="2529" spans="1:7" x14ac:dyDescent="0.45">
      <c r="A2529">
        <v>2527.9999999999009</v>
      </c>
      <c r="B2529">
        <v>0.53200000000000003</v>
      </c>
      <c r="C2529">
        <v>0.58150000000000002</v>
      </c>
      <c r="D2529">
        <v>0.55489999999999995</v>
      </c>
      <c r="E2529">
        <v>0.80630000000000002</v>
      </c>
      <c r="F2529" s="74"/>
      <c r="G2529" s="74"/>
    </row>
    <row r="2530" spans="1:7" x14ac:dyDescent="0.45">
      <c r="A2530">
        <v>2528.9999999999009</v>
      </c>
      <c r="B2530">
        <v>0.53200000000000003</v>
      </c>
      <c r="C2530">
        <v>0.58140000000000003</v>
      </c>
      <c r="D2530">
        <v>0.55489999999999995</v>
      </c>
      <c r="E2530">
        <v>0.80630000000000002</v>
      </c>
      <c r="F2530" s="74"/>
      <c r="G2530" s="74"/>
    </row>
    <row r="2531" spans="1:7" x14ac:dyDescent="0.45">
      <c r="A2531">
        <v>2529.9999999999009</v>
      </c>
      <c r="B2531">
        <v>0.53200000000000003</v>
      </c>
      <c r="C2531">
        <v>0.58140000000000003</v>
      </c>
      <c r="D2531">
        <v>0.55489999999999995</v>
      </c>
      <c r="E2531">
        <v>0.80620000000000003</v>
      </c>
      <c r="F2531" s="74"/>
      <c r="G2531" s="74"/>
    </row>
    <row r="2532" spans="1:7" x14ac:dyDescent="0.45">
      <c r="A2532">
        <v>2530.9999999999009</v>
      </c>
      <c r="B2532">
        <v>0.53159999999999996</v>
      </c>
      <c r="C2532">
        <v>0.58130000000000004</v>
      </c>
      <c r="D2532">
        <v>0.55489999999999995</v>
      </c>
      <c r="E2532">
        <v>0.80620000000000003</v>
      </c>
      <c r="F2532" s="74"/>
      <c r="G2532" s="74"/>
    </row>
    <row r="2533" spans="1:7" x14ac:dyDescent="0.45">
      <c r="A2533">
        <v>2531.9999999999009</v>
      </c>
      <c r="B2533">
        <v>0.53159999999999996</v>
      </c>
      <c r="C2533">
        <v>0.58130000000000004</v>
      </c>
      <c r="D2533">
        <v>0.55489999999999995</v>
      </c>
      <c r="E2533">
        <v>0.80610000000000004</v>
      </c>
      <c r="F2533" s="74"/>
      <c r="G2533" s="74"/>
    </row>
    <row r="2534" spans="1:7" x14ac:dyDescent="0.45">
      <c r="A2534">
        <v>2532.9999999999009</v>
      </c>
      <c r="B2534">
        <v>0.53159999999999996</v>
      </c>
      <c r="C2534">
        <v>0.58120000000000005</v>
      </c>
      <c r="D2534">
        <v>0.55489999999999995</v>
      </c>
      <c r="E2534">
        <v>0.80600000000000005</v>
      </c>
      <c r="F2534" s="74"/>
      <c r="G2534" s="74"/>
    </row>
    <row r="2535" spans="1:7" x14ac:dyDescent="0.45">
      <c r="A2535">
        <v>2533.9999999999009</v>
      </c>
      <c r="B2535">
        <v>0.53159999999999996</v>
      </c>
      <c r="C2535">
        <v>0.58109999999999995</v>
      </c>
      <c r="D2535">
        <v>0.55489999999999995</v>
      </c>
      <c r="E2535">
        <v>0.80600000000000005</v>
      </c>
      <c r="F2535" s="74"/>
      <c r="G2535" s="74"/>
    </row>
    <row r="2536" spans="1:7" x14ac:dyDescent="0.45">
      <c r="A2536">
        <v>2534.9999999999009</v>
      </c>
      <c r="B2536">
        <v>0.53159999999999996</v>
      </c>
      <c r="C2536">
        <v>0.58109999999999995</v>
      </c>
      <c r="D2536">
        <v>0.55489999999999995</v>
      </c>
      <c r="E2536">
        <v>0.80589999999999995</v>
      </c>
      <c r="F2536" s="74"/>
      <c r="G2536" s="74"/>
    </row>
    <row r="2537" spans="1:7" x14ac:dyDescent="0.45">
      <c r="A2537">
        <v>2535.9999999999009</v>
      </c>
      <c r="B2537">
        <v>0.53159999999999996</v>
      </c>
      <c r="C2537">
        <v>0.58099999999999996</v>
      </c>
      <c r="D2537">
        <v>0.55489999999999995</v>
      </c>
      <c r="E2537">
        <v>0.80589999999999995</v>
      </c>
      <c r="F2537" s="74"/>
      <c r="G2537" s="74"/>
    </row>
    <row r="2538" spans="1:7" x14ac:dyDescent="0.45">
      <c r="A2538">
        <v>2536.9999999999009</v>
      </c>
      <c r="B2538">
        <v>0.53159999999999996</v>
      </c>
      <c r="C2538">
        <v>0.58089999999999997</v>
      </c>
      <c r="D2538">
        <v>0.55489999999999995</v>
      </c>
      <c r="E2538">
        <v>0.80579999999999996</v>
      </c>
      <c r="F2538" s="74"/>
      <c r="G2538" s="74"/>
    </row>
    <row r="2539" spans="1:7" x14ac:dyDescent="0.45">
      <c r="A2539">
        <v>2537.9999999999009</v>
      </c>
      <c r="B2539">
        <v>0.53159999999999996</v>
      </c>
      <c r="C2539">
        <v>0.58089999999999997</v>
      </c>
      <c r="D2539">
        <v>0.55489999999999995</v>
      </c>
      <c r="E2539">
        <v>0.80569999999999997</v>
      </c>
      <c r="F2539" s="74"/>
      <c r="G2539" s="74"/>
    </row>
    <row r="2540" spans="1:7" x14ac:dyDescent="0.45">
      <c r="A2540">
        <v>2538.9999999999009</v>
      </c>
      <c r="B2540">
        <v>0.53159999999999996</v>
      </c>
      <c r="C2540">
        <v>0.58079999999999998</v>
      </c>
      <c r="D2540">
        <v>0.55489999999999995</v>
      </c>
      <c r="E2540">
        <v>0.80569999999999997</v>
      </c>
      <c r="F2540" s="74"/>
      <c r="G2540" s="74"/>
    </row>
    <row r="2541" spans="1:7" x14ac:dyDescent="0.45">
      <c r="A2541">
        <v>2539.9999999999009</v>
      </c>
      <c r="B2541">
        <v>0.53159999999999996</v>
      </c>
      <c r="C2541">
        <v>0.58079999999999998</v>
      </c>
      <c r="D2541">
        <v>0.55489999999999995</v>
      </c>
      <c r="E2541">
        <v>0.80559999999999998</v>
      </c>
      <c r="F2541" s="74"/>
      <c r="G2541" s="74"/>
    </row>
    <row r="2542" spans="1:7" x14ac:dyDescent="0.45">
      <c r="A2542">
        <v>2540.9999999999009</v>
      </c>
      <c r="B2542">
        <v>0.53120000000000001</v>
      </c>
      <c r="C2542">
        <v>0.58069999999999999</v>
      </c>
      <c r="D2542">
        <v>0.55489999999999995</v>
      </c>
      <c r="E2542">
        <v>0.80559999999999998</v>
      </c>
      <c r="F2542" s="74"/>
      <c r="G2542" s="74"/>
    </row>
    <row r="2543" spans="1:7" x14ac:dyDescent="0.45">
      <c r="A2543">
        <v>2541.9999999999009</v>
      </c>
      <c r="B2543">
        <v>0.53120000000000001</v>
      </c>
      <c r="C2543">
        <v>0.5806</v>
      </c>
      <c r="D2543">
        <v>0.55489999999999995</v>
      </c>
      <c r="E2543">
        <v>0.80549999999999999</v>
      </c>
      <c r="F2543" s="74"/>
      <c r="G2543" s="74"/>
    </row>
    <row r="2544" spans="1:7" x14ac:dyDescent="0.45">
      <c r="A2544">
        <v>2542.9999999999009</v>
      </c>
      <c r="B2544">
        <v>0.53120000000000001</v>
      </c>
      <c r="C2544">
        <v>0.5806</v>
      </c>
      <c r="D2544">
        <v>0.55489999999999995</v>
      </c>
      <c r="E2544">
        <v>0.8054</v>
      </c>
      <c r="F2544" s="74"/>
      <c r="G2544" s="74"/>
    </row>
    <row r="2545" spans="1:7" x14ac:dyDescent="0.45">
      <c r="A2545">
        <v>2543.9999999999009</v>
      </c>
      <c r="B2545">
        <v>0.53120000000000001</v>
      </c>
      <c r="C2545">
        <v>0.58050000000000002</v>
      </c>
      <c r="D2545">
        <v>0.55489999999999995</v>
      </c>
      <c r="E2545">
        <v>0.8054</v>
      </c>
      <c r="F2545" s="74"/>
      <c r="G2545" s="74"/>
    </row>
    <row r="2546" spans="1:7" x14ac:dyDescent="0.45">
      <c r="A2546">
        <v>2544.9999999999009</v>
      </c>
      <c r="B2546">
        <v>0.53120000000000001</v>
      </c>
      <c r="C2546">
        <v>0.58050000000000002</v>
      </c>
      <c r="D2546">
        <v>0.55489999999999995</v>
      </c>
      <c r="E2546">
        <v>0.80530000000000002</v>
      </c>
      <c r="F2546" s="74"/>
      <c r="G2546" s="74"/>
    </row>
    <row r="2547" spans="1:7" x14ac:dyDescent="0.45">
      <c r="A2547">
        <v>2545.9999999999009</v>
      </c>
      <c r="B2547">
        <v>0.53120000000000001</v>
      </c>
      <c r="C2547">
        <v>0.58040000000000003</v>
      </c>
      <c r="D2547">
        <v>0.55489999999999995</v>
      </c>
      <c r="E2547">
        <v>0.80530000000000002</v>
      </c>
      <c r="F2547" s="74"/>
      <c r="G2547" s="74"/>
    </row>
    <row r="2548" spans="1:7" x14ac:dyDescent="0.45">
      <c r="A2548">
        <v>2546.9999999999009</v>
      </c>
      <c r="B2548">
        <v>0.53120000000000001</v>
      </c>
      <c r="C2548">
        <v>0.58030000000000004</v>
      </c>
      <c r="D2548">
        <v>0.55489999999999995</v>
      </c>
      <c r="E2548">
        <v>0.80520000000000003</v>
      </c>
      <c r="F2548" s="74"/>
      <c r="G2548" s="74"/>
    </row>
    <row r="2549" spans="1:7" x14ac:dyDescent="0.45">
      <c r="A2549">
        <v>2547.9999999999009</v>
      </c>
      <c r="B2549">
        <v>0.53120000000000001</v>
      </c>
      <c r="C2549">
        <v>0.58030000000000004</v>
      </c>
      <c r="D2549">
        <v>0.55489999999999995</v>
      </c>
      <c r="E2549">
        <v>0.80510000000000004</v>
      </c>
      <c r="F2549" s="74"/>
      <c r="G2549" s="74"/>
    </row>
    <row r="2550" spans="1:7" x14ac:dyDescent="0.45">
      <c r="A2550">
        <v>2548.9999999999009</v>
      </c>
      <c r="B2550">
        <v>0.53120000000000001</v>
      </c>
      <c r="C2550">
        <v>0.58020000000000005</v>
      </c>
      <c r="D2550">
        <v>0.55489999999999995</v>
      </c>
      <c r="E2550">
        <v>0.80510000000000004</v>
      </c>
      <c r="F2550" s="74"/>
      <c r="G2550" s="74"/>
    </row>
    <row r="2551" spans="1:7" x14ac:dyDescent="0.45">
      <c r="A2551">
        <v>2549.9999999999009</v>
      </c>
      <c r="B2551">
        <v>0.53120000000000001</v>
      </c>
      <c r="C2551">
        <v>0.58020000000000005</v>
      </c>
      <c r="D2551">
        <v>0.55489999999999995</v>
      </c>
      <c r="E2551">
        <v>0.80500000000000005</v>
      </c>
      <c r="F2551" s="74"/>
      <c r="G2551" s="74"/>
    </row>
    <row r="2552" spans="1:7" x14ac:dyDescent="0.45">
      <c r="A2552">
        <v>2550.9999999999009</v>
      </c>
      <c r="B2552">
        <v>0.53080000000000005</v>
      </c>
      <c r="C2552">
        <v>0.58009999999999995</v>
      </c>
      <c r="D2552">
        <v>0.55489999999999995</v>
      </c>
      <c r="E2552">
        <v>0.80500000000000005</v>
      </c>
      <c r="F2552" s="74"/>
      <c r="G2552" s="74"/>
    </row>
    <row r="2553" spans="1:7" x14ac:dyDescent="0.45">
      <c r="A2553">
        <v>2551.9999999999009</v>
      </c>
      <c r="B2553">
        <v>0.53080000000000005</v>
      </c>
      <c r="C2553">
        <v>0.57999999999999996</v>
      </c>
      <c r="D2553">
        <v>0.55489999999999995</v>
      </c>
      <c r="E2553">
        <v>0.80489999999999995</v>
      </c>
      <c r="F2553" s="74"/>
      <c r="G2553" s="74"/>
    </row>
    <row r="2554" spans="1:7" x14ac:dyDescent="0.45">
      <c r="A2554">
        <v>2552.9999999999009</v>
      </c>
      <c r="B2554">
        <v>0.53080000000000005</v>
      </c>
      <c r="C2554">
        <v>0.57999999999999996</v>
      </c>
      <c r="D2554">
        <v>0.55489999999999995</v>
      </c>
      <c r="E2554">
        <v>0.80479999999999996</v>
      </c>
      <c r="F2554" s="74"/>
      <c r="G2554" s="74"/>
    </row>
    <row r="2555" spans="1:7" x14ac:dyDescent="0.45">
      <c r="A2555">
        <v>2553.9999999999009</v>
      </c>
      <c r="B2555">
        <v>0.53080000000000005</v>
      </c>
      <c r="C2555">
        <v>0.57989999999999997</v>
      </c>
      <c r="D2555">
        <v>0.55489999999999995</v>
      </c>
      <c r="E2555">
        <v>0.80479999999999996</v>
      </c>
      <c r="F2555" s="74"/>
      <c r="G2555" s="74"/>
    </row>
    <row r="2556" spans="1:7" x14ac:dyDescent="0.45">
      <c r="A2556">
        <v>2554.9999999999009</v>
      </c>
      <c r="B2556">
        <v>0.53080000000000005</v>
      </c>
      <c r="C2556">
        <v>0.57989999999999997</v>
      </c>
      <c r="D2556">
        <v>0.55489999999999995</v>
      </c>
      <c r="E2556">
        <v>0.80469999999999997</v>
      </c>
      <c r="F2556" s="74"/>
      <c r="G2556" s="74"/>
    </row>
    <row r="2557" spans="1:7" x14ac:dyDescent="0.45">
      <c r="A2557">
        <v>2555.9999999999009</v>
      </c>
      <c r="B2557">
        <v>0.53080000000000005</v>
      </c>
      <c r="C2557">
        <v>0.57979999999999998</v>
      </c>
      <c r="D2557">
        <v>0.55489999999999995</v>
      </c>
      <c r="E2557">
        <v>0.80469999999999997</v>
      </c>
      <c r="F2557" s="74"/>
      <c r="G2557" s="74"/>
    </row>
    <row r="2558" spans="1:7" x14ac:dyDescent="0.45">
      <c r="A2558">
        <v>2556.9999999999009</v>
      </c>
      <c r="B2558">
        <v>0.53080000000000005</v>
      </c>
      <c r="C2558">
        <v>0.57969999999999999</v>
      </c>
      <c r="D2558">
        <v>0.55489999999999995</v>
      </c>
      <c r="E2558">
        <v>0.80459999999999998</v>
      </c>
      <c r="F2558" s="74"/>
      <c r="G2558" s="74"/>
    </row>
    <row r="2559" spans="1:7" x14ac:dyDescent="0.45">
      <c r="A2559">
        <v>2557.9999999999009</v>
      </c>
      <c r="B2559">
        <v>0.53080000000000005</v>
      </c>
      <c r="C2559">
        <v>0.57969999999999999</v>
      </c>
      <c r="D2559">
        <v>0.55489999999999995</v>
      </c>
      <c r="E2559">
        <v>0.80459999999999998</v>
      </c>
      <c r="F2559" s="74"/>
      <c r="G2559" s="74"/>
    </row>
    <row r="2560" spans="1:7" x14ac:dyDescent="0.45">
      <c r="A2560">
        <v>2558.9999999999009</v>
      </c>
      <c r="B2560">
        <v>0.53080000000000005</v>
      </c>
      <c r="C2560">
        <v>0.5796</v>
      </c>
      <c r="D2560">
        <v>0.55489999999999995</v>
      </c>
      <c r="E2560">
        <v>0.80449999999999999</v>
      </c>
      <c r="F2560" s="74"/>
      <c r="G2560" s="74"/>
    </row>
    <row r="2561" spans="1:7" x14ac:dyDescent="0.45">
      <c r="A2561">
        <v>2559.9999999999009</v>
      </c>
      <c r="B2561">
        <v>0.53080000000000005</v>
      </c>
      <c r="C2561">
        <v>0.5796</v>
      </c>
      <c r="D2561">
        <v>0.55489999999999995</v>
      </c>
      <c r="E2561">
        <v>0.8044</v>
      </c>
      <c r="F2561" s="74"/>
      <c r="G2561" s="74"/>
    </row>
    <row r="2562" spans="1:7" x14ac:dyDescent="0.45">
      <c r="A2562">
        <v>2560.9999999999009</v>
      </c>
      <c r="B2562">
        <v>0.53039999999999998</v>
      </c>
      <c r="C2562">
        <v>0.57950000000000002</v>
      </c>
      <c r="D2562">
        <v>0.55489999999999995</v>
      </c>
      <c r="E2562">
        <v>0.8044</v>
      </c>
      <c r="F2562" s="74"/>
      <c r="G2562" s="74"/>
    </row>
    <row r="2563" spans="1:7" x14ac:dyDescent="0.45">
      <c r="A2563">
        <v>2561.9999999999009</v>
      </c>
      <c r="B2563">
        <v>0.53039999999999998</v>
      </c>
      <c r="C2563">
        <v>0.57950000000000002</v>
      </c>
      <c r="D2563">
        <v>0.55489999999999995</v>
      </c>
      <c r="E2563">
        <v>0.80430000000000001</v>
      </c>
      <c r="F2563" s="74"/>
      <c r="G2563" s="74"/>
    </row>
    <row r="2564" spans="1:7" x14ac:dyDescent="0.45">
      <c r="A2564">
        <v>2562.9999999999009</v>
      </c>
      <c r="B2564">
        <v>0.53039999999999998</v>
      </c>
      <c r="C2564">
        <v>0.57940000000000003</v>
      </c>
      <c r="D2564">
        <v>0.55489999999999995</v>
      </c>
      <c r="E2564">
        <v>0.80430000000000001</v>
      </c>
      <c r="F2564" s="74"/>
      <c r="G2564" s="74"/>
    </row>
    <row r="2565" spans="1:7" x14ac:dyDescent="0.45">
      <c r="A2565">
        <v>2563.9999999999009</v>
      </c>
      <c r="B2565">
        <v>0.53039999999999998</v>
      </c>
      <c r="C2565">
        <v>0.57930000000000004</v>
      </c>
      <c r="D2565">
        <v>0.55489999999999995</v>
      </c>
      <c r="E2565">
        <v>0.80420000000000003</v>
      </c>
      <c r="F2565" s="74"/>
      <c r="G2565" s="74"/>
    </row>
    <row r="2566" spans="1:7" x14ac:dyDescent="0.45">
      <c r="A2566">
        <v>2564.9999999999009</v>
      </c>
      <c r="B2566">
        <v>0.53039999999999998</v>
      </c>
      <c r="C2566">
        <v>0.57930000000000004</v>
      </c>
      <c r="D2566">
        <v>0.55489999999999995</v>
      </c>
      <c r="E2566">
        <v>0.80410000000000004</v>
      </c>
      <c r="F2566" s="74"/>
      <c r="G2566" s="74"/>
    </row>
    <row r="2567" spans="1:7" x14ac:dyDescent="0.45">
      <c r="A2567">
        <v>2565.9999999999009</v>
      </c>
      <c r="B2567">
        <v>0.53039999999999998</v>
      </c>
      <c r="C2567">
        <v>0.57920000000000005</v>
      </c>
      <c r="D2567">
        <v>0.55489999999999995</v>
      </c>
      <c r="E2567">
        <v>0.80410000000000004</v>
      </c>
      <c r="F2567" s="74"/>
      <c r="G2567" s="74"/>
    </row>
    <row r="2568" spans="1:7" x14ac:dyDescent="0.45">
      <c r="A2568">
        <v>2566.9999999999009</v>
      </c>
      <c r="B2568">
        <v>0.53039999999999998</v>
      </c>
      <c r="C2568">
        <v>0.57920000000000005</v>
      </c>
      <c r="D2568">
        <v>0.55489999999999995</v>
      </c>
      <c r="E2568">
        <v>0.80400000000000005</v>
      </c>
      <c r="F2568" s="74"/>
      <c r="G2568" s="74"/>
    </row>
    <row r="2569" spans="1:7" x14ac:dyDescent="0.45">
      <c r="A2569">
        <v>2567.9999999999009</v>
      </c>
      <c r="B2569">
        <v>0.53039999999999998</v>
      </c>
      <c r="C2569">
        <v>0.57909999999999995</v>
      </c>
      <c r="D2569">
        <v>0.55489999999999995</v>
      </c>
      <c r="E2569">
        <v>0.80400000000000005</v>
      </c>
      <c r="F2569" s="74"/>
      <c r="G2569" s="74"/>
    </row>
    <row r="2570" spans="1:7" x14ac:dyDescent="0.45">
      <c r="A2570">
        <v>2568.9999999999009</v>
      </c>
      <c r="B2570">
        <v>0.53039999999999998</v>
      </c>
      <c r="C2570">
        <v>0.57899999999999996</v>
      </c>
      <c r="D2570">
        <v>0.55489999999999995</v>
      </c>
      <c r="E2570">
        <v>0.80389999999999995</v>
      </c>
      <c r="F2570" s="74"/>
      <c r="G2570" s="74"/>
    </row>
    <row r="2571" spans="1:7" x14ac:dyDescent="0.45">
      <c r="A2571">
        <v>2569.9999999999009</v>
      </c>
      <c r="B2571">
        <v>0.53039999999999998</v>
      </c>
      <c r="C2571">
        <v>0.57899999999999996</v>
      </c>
      <c r="D2571">
        <v>0.55489999999999995</v>
      </c>
      <c r="E2571">
        <v>0.80389999999999995</v>
      </c>
      <c r="F2571" s="74"/>
      <c r="G2571" s="74"/>
    </row>
    <row r="2572" spans="1:7" x14ac:dyDescent="0.45">
      <c r="A2572">
        <v>2570.9999999999009</v>
      </c>
      <c r="B2572">
        <v>0.53</v>
      </c>
      <c r="C2572">
        <v>0.57889999999999997</v>
      </c>
      <c r="D2572">
        <v>0.55489999999999995</v>
      </c>
      <c r="E2572">
        <v>0.80379999999999996</v>
      </c>
      <c r="F2572" s="74"/>
      <c r="G2572" s="74"/>
    </row>
    <row r="2573" spans="1:7" x14ac:dyDescent="0.45">
      <c r="A2573">
        <v>2571.9999999999009</v>
      </c>
      <c r="B2573">
        <v>0.53</v>
      </c>
      <c r="C2573">
        <v>0.57889999999999997</v>
      </c>
      <c r="D2573">
        <v>0.55489999999999995</v>
      </c>
      <c r="E2573">
        <v>0.80369999999999997</v>
      </c>
      <c r="F2573" s="74"/>
      <c r="G2573" s="74"/>
    </row>
    <row r="2574" spans="1:7" x14ac:dyDescent="0.45">
      <c r="A2574">
        <v>2572.9999999999009</v>
      </c>
      <c r="B2574">
        <v>0.53</v>
      </c>
      <c r="C2574">
        <v>0.57879999999999998</v>
      </c>
      <c r="D2574">
        <v>0.55489999999999995</v>
      </c>
      <c r="E2574">
        <v>0.80369999999999997</v>
      </c>
      <c r="F2574" s="74"/>
      <c r="G2574" s="74"/>
    </row>
    <row r="2575" spans="1:7" x14ac:dyDescent="0.45">
      <c r="A2575">
        <v>2573.9999999999009</v>
      </c>
      <c r="B2575">
        <v>0.53</v>
      </c>
      <c r="C2575">
        <v>0.57879999999999998</v>
      </c>
      <c r="D2575">
        <v>0.55489999999999995</v>
      </c>
      <c r="E2575">
        <v>0.80359999999999998</v>
      </c>
      <c r="F2575" s="74"/>
      <c r="G2575" s="74"/>
    </row>
    <row r="2576" spans="1:7" x14ac:dyDescent="0.45">
      <c r="A2576">
        <v>2574.9999999999009</v>
      </c>
      <c r="B2576">
        <v>0.53</v>
      </c>
      <c r="C2576">
        <v>0.57869999999999999</v>
      </c>
      <c r="D2576">
        <v>0.55489999999999995</v>
      </c>
      <c r="E2576">
        <v>0.80359999999999998</v>
      </c>
      <c r="F2576" s="74"/>
      <c r="G2576" s="74"/>
    </row>
    <row r="2577" spans="1:7" x14ac:dyDescent="0.45">
      <c r="A2577">
        <v>2575.9999999999009</v>
      </c>
      <c r="B2577">
        <v>0.53</v>
      </c>
      <c r="C2577">
        <v>0.5786</v>
      </c>
      <c r="D2577">
        <v>0.55489999999999995</v>
      </c>
      <c r="E2577">
        <v>0.80349999999999999</v>
      </c>
      <c r="F2577" s="74"/>
      <c r="G2577" s="74"/>
    </row>
    <row r="2578" spans="1:7" x14ac:dyDescent="0.45">
      <c r="A2578">
        <v>2576.9999999999009</v>
      </c>
      <c r="B2578">
        <v>0.53</v>
      </c>
      <c r="C2578">
        <v>0.5786</v>
      </c>
      <c r="D2578">
        <v>0.55489999999999995</v>
      </c>
      <c r="E2578">
        <v>0.80349999999999999</v>
      </c>
      <c r="F2578" s="74"/>
      <c r="G2578" s="74"/>
    </row>
    <row r="2579" spans="1:7" x14ac:dyDescent="0.45">
      <c r="A2579">
        <v>2577.9999999999009</v>
      </c>
      <c r="B2579">
        <v>0.53</v>
      </c>
      <c r="C2579">
        <v>0.57850000000000001</v>
      </c>
      <c r="D2579">
        <v>0.55489999999999995</v>
      </c>
      <c r="E2579">
        <v>0.8034</v>
      </c>
      <c r="F2579" s="74"/>
      <c r="G2579" s="74"/>
    </row>
    <row r="2580" spans="1:7" x14ac:dyDescent="0.45">
      <c r="A2580">
        <v>2578.9999999999009</v>
      </c>
      <c r="B2580">
        <v>0.53</v>
      </c>
      <c r="C2580">
        <v>0.57850000000000001</v>
      </c>
      <c r="D2580">
        <v>0.55489999999999995</v>
      </c>
      <c r="E2580">
        <v>0.80330000000000001</v>
      </c>
      <c r="F2580" s="74"/>
      <c r="G2580" s="74"/>
    </row>
    <row r="2581" spans="1:7" x14ac:dyDescent="0.45">
      <c r="A2581">
        <v>2579.9999999999009</v>
      </c>
      <c r="B2581">
        <v>0.53</v>
      </c>
      <c r="C2581">
        <v>0.57840000000000003</v>
      </c>
      <c r="D2581">
        <v>0.55489999999999995</v>
      </c>
      <c r="E2581">
        <v>0.80330000000000001</v>
      </c>
      <c r="F2581" s="74"/>
      <c r="G2581" s="74"/>
    </row>
    <row r="2582" spans="1:7" x14ac:dyDescent="0.45">
      <c r="A2582">
        <v>2580.9999999999009</v>
      </c>
      <c r="B2582">
        <v>0.52959999999999996</v>
      </c>
      <c r="C2582">
        <v>0.57840000000000003</v>
      </c>
      <c r="D2582">
        <v>0.55489999999999995</v>
      </c>
      <c r="E2582">
        <v>0.80320000000000003</v>
      </c>
      <c r="F2582" s="74"/>
      <c r="G2582" s="74"/>
    </row>
    <row r="2583" spans="1:7" x14ac:dyDescent="0.45">
      <c r="A2583">
        <v>2581.9999999999009</v>
      </c>
      <c r="B2583">
        <v>0.52959999999999996</v>
      </c>
      <c r="C2583">
        <v>0.57830000000000004</v>
      </c>
      <c r="D2583">
        <v>0.55489999999999995</v>
      </c>
      <c r="E2583">
        <v>0.80320000000000003</v>
      </c>
      <c r="F2583" s="74"/>
      <c r="G2583" s="74"/>
    </row>
    <row r="2584" spans="1:7" x14ac:dyDescent="0.45">
      <c r="A2584">
        <v>2582.9999999999009</v>
      </c>
      <c r="B2584">
        <v>0.52959999999999996</v>
      </c>
      <c r="C2584">
        <v>0.57830000000000004</v>
      </c>
      <c r="D2584">
        <v>0.55489999999999995</v>
      </c>
      <c r="E2584">
        <v>0.80310000000000004</v>
      </c>
      <c r="F2584" s="74"/>
      <c r="G2584" s="74"/>
    </row>
    <row r="2585" spans="1:7" x14ac:dyDescent="0.45">
      <c r="A2585">
        <v>2583.9999999999009</v>
      </c>
      <c r="B2585">
        <v>0.52959999999999996</v>
      </c>
      <c r="C2585">
        <v>0.57820000000000005</v>
      </c>
      <c r="D2585">
        <v>0.55489999999999995</v>
      </c>
      <c r="E2585">
        <v>0.80310000000000004</v>
      </c>
      <c r="F2585" s="74"/>
      <c r="G2585" s="74"/>
    </row>
    <row r="2586" spans="1:7" x14ac:dyDescent="0.45">
      <c r="A2586">
        <v>2584.9999999999009</v>
      </c>
      <c r="B2586">
        <v>0.52959999999999996</v>
      </c>
      <c r="C2586">
        <v>0.57809999999999995</v>
      </c>
      <c r="D2586">
        <v>0.55489999999999995</v>
      </c>
      <c r="E2586">
        <v>0.80300000000000005</v>
      </c>
      <c r="F2586" s="74"/>
      <c r="G2586" s="74"/>
    </row>
    <row r="2587" spans="1:7" x14ac:dyDescent="0.45">
      <c r="A2587">
        <v>2585.9999999999009</v>
      </c>
      <c r="B2587">
        <v>0.52959999999999996</v>
      </c>
      <c r="C2587">
        <v>0.57809999999999995</v>
      </c>
      <c r="D2587">
        <v>0.55489999999999995</v>
      </c>
      <c r="E2587">
        <v>0.80289999999999995</v>
      </c>
      <c r="F2587" s="74"/>
      <c r="G2587" s="74"/>
    </row>
    <row r="2588" spans="1:7" x14ac:dyDescent="0.45">
      <c r="A2588">
        <v>2586.9999999999009</v>
      </c>
      <c r="B2588">
        <v>0.52959999999999996</v>
      </c>
      <c r="C2588">
        <v>0.57799999999999996</v>
      </c>
      <c r="D2588">
        <v>0.55489999999999995</v>
      </c>
      <c r="E2588">
        <v>0.80289999999999995</v>
      </c>
      <c r="F2588" s="74"/>
      <c r="G2588" s="74"/>
    </row>
    <row r="2589" spans="1:7" x14ac:dyDescent="0.45">
      <c r="A2589">
        <v>2587.9999999999009</v>
      </c>
      <c r="B2589">
        <v>0.52959999999999996</v>
      </c>
      <c r="C2589">
        <v>0.57799999999999996</v>
      </c>
      <c r="D2589">
        <v>0.55489999999999995</v>
      </c>
      <c r="E2589">
        <v>0.80279999999999996</v>
      </c>
      <c r="F2589" s="74"/>
      <c r="G2589" s="74"/>
    </row>
    <row r="2590" spans="1:7" x14ac:dyDescent="0.45">
      <c r="A2590">
        <v>2588.9999999999009</v>
      </c>
      <c r="B2590">
        <v>0.52959999999999996</v>
      </c>
      <c r="C2590">
        <v>0.57789999999999997</v>
      </c>
      <c r="D2590">
        <v>0.55489999999999995</v>
      </c>
      <c r="E2590">
        <v>0.80279999999999996</v>
      </c>
      <c r="F2590" s="74"/>
      <c r="G2590" s="74"/>
    </row>
    <row r="2591" spans="1:7" x14ac:dyDescent="0.45">
      <c r="A2591">
        <v>2589.9999999999009</v>
      </c>
      <c r="B2591">
        <v>0.52959999999999996</v>
      </c>
      <c r="C2591">
        <v>0.57789999999999997</v>
      </c>
      <c r="D2591">
        <v>0.55489999999999995</v>
      </c>
      <c r="E2591">
        <v>0.80269999999999997</v>
      </c>
      <c r="F2591" s="74"/>
      <c r="G2591" s="74"/>
    </row>
    <row r="2592" spans="1:7" x14ac:dyDescent="0.45">
      <c r="A2592">
        <v>2590.9999999999009</v>
      </c>
      <c r="B2592">
        <v>0.5292</v>
      </c>
      <c r="C2592">
        <v>0.57779999999999998</v>
      </c>
      <c r="D2592">
        <v>0.55489999999999995</v>
      </c>
      <c r="E2592">
        <v>0.80269999999999997</v>
      </c>
      <c r="F2592" s="74"/>
      <c r="G2592" s="74"/>
    </row>
    <row r="2593" spans="1:7" x14ac:dyDescent="0.45">
      <c r="A2593">
        <v>2591.9999999999009</v>
      </c>
      <c r="B2593">
        <v>0.5292</v>
      </c>
      <c r="C2593">
        <v>0.57779999999999998</v>
      </c>
      <c r="D2593">
        <v>0.55489999999999995</v>
      </c>
      <c r="E2593">
        <v>0.80259999999999998</v>
      </c>
      <c r="F2593" s="74"/>
      <c r="G2593" s="74"/>
    </row>
    <row r="2594" spans="1:7" x14ac:dyDescent="0.45">
      <c r="A2594">
        <v>2592.9999999999009</v>
      </c>
      <c r="B2594">
        <v>0.5292</v>
      </c>
      <c r="C2594">
        <v>0.57769999999999999</v>
      </c>
      <c r="D2594">
        <v>0.55489999999999995</v>
      </c>
      <c r="E2594">
        <v>0.80249999999999999</v>
      </c>
      <c r="F2594" s="74"/>
      <c r="G2594" s="74"/>
    </row>
    <row r="2595" spans="1:7" x14ac:dyDescent="0.45">
      <c r="A2595">
        <v>2593.9999999999009</v>
      </c>
      <c r="B2595">
        <v>0.5292</v>
      </c>
      <c r="C2595">
        <v>0.5776</v>
      </c>
      <c r="D2595">
        <v>0.55489999999999995</v>
      </c>
      <c r="E2595">
        <v>0.80249999999999999</v>
      </c>
      <c r="F2595" s="74"/>
      <c r="G2595" s="74"/>
    </row>
    <row r="2596" spans="1:7" x14ac:dyDescent="0.45">
      <c r="A2596">
        <v>2594.9999999999009</v>
      </c>
      <c r="B2596">
        <v>0.5292</v>
      </c>
      <c r="C2596">
        <v>0.5776</v>
      </c>
      <c r="D2596">
        <v>0.55489999999999995</v>
      </c>
      <c r="E2596">
        <v>0.8024</v>
      </c>
      <c r="F2596" s="74"/>
      <c r="G2596" s="74"/>
    </row>
    <row r="2597" spans="1:7" x14ac:dyDescent="0.45">
      <c r="A2597">
        <v>2595.9999999999009</v>
      </c>
      <c r="B2597">
        <v>0.5292</v>
      </c>
      <c r="C2597">
        <v>0.57750000000000001</v>
      </c>
      <c r="D2597">
        <v>0.55489999999999995</v>
      </c>
      <c r="E2597">
        <v>0.8024</v>
      </c>
      <c r="F2597" s="74"/>
      <c r="G2597" s="74"/>
    </row>
    <row r="2598" spans="1:7" x14ac:dyDescent="0.45">
      <c r="A2598">
        <v>2596.9999999999009</v>
      </c>
      <c r="B2598">
        <v>0.5292</v>
      </c>
      <c r="C2598">
        <v>0.57750000000000001</v>
      </c>
      <c r="D2598">
        <v>0.55489999999999995</v>
      </c>
      <c r="E2598">
        <v>0.80230000000000001</v>
      </c>
      <c r="F2598" s="74"/>
      <c r="G2598" s="74"/>
    </row>
    <row r="2599" spans="1:7" x14ac:dyDescent="0.45">
      <c r="A2599">
        <v>2597.9999999999009</v>
      </c>
      <c r="B2599">
        <v>0.5292</v>
      </c>
      <c r="C2599">
        <v>0.57740000000000002</v>
      </c>
      <c r="D2599">
        <v>0.55489999999999995</v>
      </c>
      <c r="E2599">
        <v>0.80230000000000001</v>
      </c>
      <c r="F2599" s="74"/>
      <c r="G2599" s="74"/>
    </row>
    <row r="2600" spans="1:7" x14ac:dyDescent="0.45">
      <c r="A2600">
        <v>2598.9999999999009</v>
      </c>
      <c r="B2600">
        <v>0.5292</v>
      </c>
      <c r="C2600">
        <v>0.57740000000000002</v>
      </c>
      <c r="D2600">
        <v>0.55489999999999995</v>
      </c>
      <c r="E2600">
        <v>0.80220000000000002</v>
      </c>
      <c r="F2600" s="74"/>
      <c r="G2600" s="74"/>
    </row>
    <row r="2601" spans="1:7" x14ac:dyDescent="0.45">
      <c r="A2601">
        <v>2599.9999999999009</v>
      </c>
      <c r="B2601">
        <v>0.5292</v>
      </c>
      <c r="C2601">
        <v>0.57730000000000004</v>
      </c>
      <c r="D2601">
        <v>0.55489999999999995</v>
      </c>
      <c r="E2601">
        <v>0.80220000000000002</v>
      </c>
      <c r="F2601" s="74"/>
      <c r="G2601" s="74"/>
    </row>
    <row r="2602" spans="1:7" x14ac:dyDescent="0.45">
      <c r="A2602">
        <v>2600.9999999999009</v>
      </c>
      <c r="B2602">
        <v>0.52890000000000004</v>
      </c>
      <c r="C2602">
        <v>0.57730000000000004</v>
      </c>
      <c r="D2602">
        <v>0.55489999999999995</v>
      </c>
      <c r="E2602">
        <v>0.80210000000000004</v>
      </c>
      <c r="F2602" s="74"/>
      <c r="G2602" s="74"/>
    </row>
    <row r="2603" spans="1:7" x14ac:dyDescent="0.45">
      <c r="A2603">
        <v>2601.9999999999009</v>
      </c>
      <c r="B2603">
        <v>0.52890000000000004</v>
      </c>
      <c r="C2603">
        <v>0.57720000000000005</v>
      </c>
      <c r="D2603">
        <v>0.55489999999999995</v>
      </c>
      <c r="E2603">
        <v>0.80200000000000005</v>
      </c>
      <c r="F2603" s="74"/>
      <c r="G2603" s="74"/>
    </row>
    <row r="2604" spans="1:7" x14ac:dyDescent="0.45">
      <c r="A2604">
        <v>2602.9999999999009</v>
      </c>
      <c r="B2604">
        <v>0.52890000000000004</v>
      </c>
      <c r="C2604">
        <v>0.57709999999999995</v>
      </c>
      <c r="D2604">
        <v>0.55489999999999995</v>
      </c>
      <c r="E2604">
        <v>0.80200000000000005</v>
      </c>
      <c r="F2604" s="74"/>
      <c r="G2604" s="74"/>
    </row>
    <row r="2605" spans="1:7" x14ac:dyDescent="0.45">
      <c r="A2605">
        <v>2603.9999999999009</v>
      </c>
      <c r="B2605">
        <v>0.52890000000000004</v>
      </c>
      <c r="C2605">
        <v>0.57709999999999995</v>
      </c>
      <c r="D2605">
        <v>0.55489999999999995</v>
      </c>
      <c r="E2605">
        <v>0.80189999999999995</v>
      </c>
      <c r="F2605" s="74"/>
      <c r="G2605" s="74"/>
    </row>
    <row r="2606" spans="1:7" x14ac:dyDescent="0.45">
      <c r="A2606">
        <v>2604.9999999999009</v>
      </c>
      <c r="B2606">
        <v>0.52890000000000004</v>
      </c>
      <c r="C2606">
        <v>0.57699999999999996</v>
      </c>
      <c r="D2606">
        <v>0.55489999999999995</v>
      </c>
      <c r="E2606">
        <v>0.80189999999999995</v>
      </c>
      <c r="F2606" s="74"/>
      <c r="G2606" s="74"/>
    </row>
    <row r="2607" spans="1:7" x14ac:dyDescent="0.45">
      <c r="A2607">
        <v>2605.9999999999009</v>
      </c>
      <c r="B2607">
        <v>0.52890000000000004</v>
      </c>
      <c r="C2607">
        <v>0.57699999999999996</v>
      </c>
      <c r="D2607">
        <v>0.55489999999999995</v>
      </c>
      <c r="E2607">
        <v>0.80179999999999996</v>
      </c>
      <c r="F2607" s="74"/>
      <c r="G2607" s="74"/>
    </row>
    <row r="2608" spans="1:7" x14ac:dyDescent="0.45">
      <c r="A2608">
        <v>2606.9999999999009</v>
      </c>
      <c r="B2608">
        <v>0.52890000000000004</v>
      </c>
      <c r="C2608">
        <v>0.57689999999999997</v>
      </c>
      <c r="D2608">
        <v>0.55489999999999995</v>
      </c>
      <c r="E2608">
        <v>0.80179999999999996</v>
      </c>
      <c r="F2608" s="74"/>
      <c r="G2608" s="74"/>
    </row>
    <row r="2609" spans="1:7" x14ac:dyDescent="0.45">
      <c r="A2609">
        <v>2607.9999999999009</v>
      </c>
      <c r="B2609">
        <v>0.52890000000000004</v>
      </c>
      <c r="C2609">
        <v>0.57689999999999997</v>
      </c>
      <c r="D2609">
        <v>0.55489999999999995</v>
      </c>
      <c r="E2609">
        <v>0.80169999999999997</v>
      </c>
      <c r="F2609" s="74"/>
      <c r="G2609" s="74"/>
    </row>
    <row r="2610" spans="1:7" x14ac:dyDescent="0.45">
      <c r="A2610">
        <v>2608.9999999999009</v>
      </c>
      <c r="B2610">
        <v>0.52890000000000004</v>
      </c>
      <c r="C2610">
        <v>0.57679999999999998</v>
      </c>
      <c r="D2610">
        <v>0.55489999999999995</v>
      </c>
      <c r="E2610">
        <v>0.80169999999999997</v>
      </c>
      <c r="F2610" s="74"/>
      <c r="G2610" s="74"/>
    </row>
    <row r="2611" spans="1:7" x14ac:dyDescent="0.45">
      <c r="A2611">
        <v>2609.9999999999009</v>
      </c>
      <c r="B2611">
        <v>0.52890000000000004</v>
      </c>
      <c r="C2611">
        <v>0.57679999999999998</v>
      </c>
      <c r="D2611">
        <v>0.55489999999999995</v>
      </c>
      <c r="E2611">
        <v>0.80159999999999998</v>
      </c>
      <c r="F2611" s="74"/>
      <c r="G2611" s="74"/>
    </row>
    <row r="2612" spans="1:7" x14ac:dyDescent="0.45">
      <c r="A2612">
        <v>2610.9999999999009</v>
      </c>
      <c r="B2612">
        <v>0.52839999999999998</v>
      </c>
      <c r="C2612">
        <v>0.57669999999999999</v>
      </c>
      <c r="D2612">
        <v>0.55489999999999995</v>
      </c>
      <c r="E2612">
        <v>0.80149999999999999</v>
      </c>
      <c r="F2612" s="74"/>
      <c r="G2612" s="74"/>
    </row>
    <row r="2613" spans="1:7" x14ac:dyDescent="0.45">
      <c r="A2613">
        <v>2611.9999999999009</v>
      </c>
      <c r="B2613">
        <v>0.52839999999999998</v>
      </c>
      <c r="C2613">
        <v>0.57669999999999999</v>
      </c>
      <c r="D2613">
        <v>0.55489999999999995</v>
      </c>
      <c r="E2613">
        <v>0.80149999999999999</v>
      </c>
      <c r="F2613" s="74"/>
      <c r="G2613" s="74"/>
    </row>
    <row r="2614" spans="1:7" x14ac:dyDescent="0.45">
      <c r="A2614">
        <v>2612.9999999999009</v>
      </c>
      <c r="B2614">
        <v>0.52839999999999998</v>
      </c>
      <c r="C2614">
        <v>0.5766</v>
      </c>
      <c r="D2614">
        <v>0.55489999999999995</v>
      </c>
      <c r="E2614">
        <v>0.8014</v>
      </c>
      <c r="F2614" s="74"/>
      <c r="G2614" s="74"/>
    </row>
    <row r="2615" spans="1:7" x14ac:dyDescent="0.45">
      <c r="A2615">
        <v>2613.9999999999009</v>
      </c>
      <c r="B2615">
        <v>0.52839999999999998</v>
      </c>
      <c r="C2615">
        <v>0.5766</v>
      </c>
      <c r="D2615">
        <v>0.55489999999999995</v>
      </c>
      <c r="E2615">
        <v>0.8014</v>
      </c>
      <c r="F2615" s="74"/>
      <c r="G2615" s="74"/>
    </row>
    <row r="2616" spans="1:7" x14ac:dyDescent="0.45">
      <c r="A2616">
        <v>2614.9999999999009</v>
      </c>
      <c r="B2616">
        <v>0.52839999999999998</v>
      </c>
      <c r="C2616">
        <v>0.57650000000000001</v>
      </c>
      <c r="D2616">
        <v>0.55489999999999995</v>
      </c>
      <c r="E2616">
        <v>0.80130000000000001</v>
      </c>
      <c r="F2616" s="74"/>
      <c r="G2616" s="74"/>
    </row>
    <row r="2617" spans="1:7" x14ac:dyDescent="0.45">
      <c r="A2617">
        <v>2615.9999999999009</v>
      </c>
      <c r="B2617">
        <v>0.52839999999999998</v>
      </c>
      <c r="C2617">
        <v>0.57640000000000002</v>
      </c>
      <c r="D2617">
        <v>0.55489999999999995</v>
      </c>
      <c r="E2617">
        <v>0.80130000000000001</v>
      </c>
      <c r="F2617" s="74"/>
      <c r="G2617" s="74"/>
    </row>
    <row r="2618" spans="1:7" x14ac:dyDescent="0.45">
      <c r="A2618">
        <v>2616.9999999999009</v>
      </c>
      <c r="B2618">
        <v>0.52839999999999998</v>
      </c>
      <c r="C2618">
        <v>0.57640000000000002</v>
      </c>
      <c r="D2618">
        <v>0.55489999999999995</v>
      </c>
      <c r="E2618">
        <v>0.80120000000000002</v>
      </c>
      <c r="F2618" s="74"/>
      <c r="G2618" s="74"/>
    </row>
    <row r="2619" spans="1:7" x14ac:dyDescent="0.45">
      <c r="A2619">
        <v>2617.9999999999009</v>
      </c>
      <c r="B2619">
        <v>0.52839999999999998</v>
      </c>
      <c r="C2619">
        <v>0.57630000000000003</v>
      </c>
      <c r="D2619">
        <v>0.55489999999999995</v>
      </c>
      <c r="E2619">
        <v>0.80120000000000002</v>
      </c>
      <c r="F2619" s="74"/>
      <c r="G2619" s="74"/>
    </row>
    <row r="2620" spans="1:7" x14ac:dyDescent="0.45">
      <c r="A2620">
        <v>2618.9999999999009</v>
      </c>
      <c r="B2620">
        <v>0.52839999999999998</v>
      </c>
      <c r="C2620">
        <v>0.57630000000000003</v>
      </c>
      <c r="D2620">
        <v>0.55489999999999995</v>
      </c>
      <c r="E2620">
        <v>0.80110000000000003</v>
      </c>
      <c r="F2620" s="74"/>
      <c r="G2620" s="74"/>
    </row>
    <row r="2621" spans="1:7" x14ac:dyDescent="0.45">
      <c r="A2621">
        <v>2619.9999999999009</v>
      </c>
      <c r="B2621">
        <v>0.52839999999999998</v>
      </c>
      <c r="C2621">
        <v>0.57620000000000005</v>
      </c>
      <c r="D2621">
        <v>0.55489999999999995</v>
      </c>
      <c r="E2621">
        <v>0.80100000000000005</v>
      </c>
      <c r="F2621" s="74"/>
      <c r="G2621" s="74"/>
    </row>
    <row r="2622" spans="1:7" x14ac:dyDescent="0.45">
      <c r="A2622">
        <v>2620.9999999999009</v>
      </c>
      <c r="B2622">
        <v>0.52810000000000001</v>
      </c>
      <c r="C2622">
        <v>0.57620000000000005</v>
      </c>
      <c r="D2622">
        <v>0.55489999999999995</v>
      </c>
      <c r="E2622">
        <v>0.80100000000000005</v>
      </c>
      <c r="F2622" s="74"/>
      <c r="G2622" s="74"/>
    </row>
    <row r="2623" spans="1:7" x14ac:dyDescent="0.45">
      <c r="A2623">
        <v>2621.9999999999009</v>
      </c>
      <c r="B2623">
        <v>0.52810000000000001</v>
      </c>
      <c r="C2623">
        <v>0.57609999999999995</v>
      </c>
      <c r="D2623">
        <v>0.55489999999999995</v>
      </c>
      <c r="E2623">
        <v>0.80089999999999995</v>
      </c>
      <c r="F2623" s="74"/>
      <c r="G2623" s="74"/>
    </row>
    <row r="2624" spans="1:7" x14ac:dyDescent="0.45">
      <c r="A2624">
        <v>2622.9999999999009</v>
      </c>
      <c r="B2624">
        <v>0.52810000000000001</v>
      </c>
      <c r="C2624">
        <v>0.57609999999999995</v>
      </c>
      <c r="D2624">
        <v>0.55489999999999995</v>
      </c>
      <c r="E2624">
        <v>0.80089999999999995</v>
      </c>
      <c r="F2624" s="74"/>
      <c r="G2624" s="74"/>
    </row>
    <row r="2625" spans="1:7" x14ac:dyDescent="0.45">
      <c r="A2625">
        <v>2623.9999999999009</v>
      </c>
      <c r="B2625">
        <v>0.52810000000000001</v>
      </c>
      <c r="C2625">
        <v>0.57599999999999996</v>
      </c>
      <c r="D2625">
        <v>0.55489999999999995</v>
      </c>
      <c r="E2625">
        <v>0.80079999999999996</v>
      </c>
      <c r="F2625" s="74"/>
      <c r="G2625" s="74"/>
    </row>
    <row r="2626" spans="1:7" x14ac:dyDescent="0.45">
      <c r="A2626">
        <v>2624.9999999999009</v>
      </c>
      <c r="B2626">
        <v>0.52810000000000001</v>
      </c>
      <c r="C2626">
        <v>0.57599999999999996</v>
      </c>
      <c r="D2626">
        <v>0.55489999999999995</v>
      </c>
      <c r="E2626">
        <v>0.80079999999999996</v>
      </c>
      <c r="F2626" s="74"/>
      <c r="G2626" s="74"/>
    </row>
    <row r="2627" spans="1:7" x14ac:dyDescent="0.45">
      <c r="A2627">
        <v>2625.9999999999009</v>
      </c>
      <c r="B2627">
        <v>0.52810000000000001</v>
      </c>
      <c r="C2627">
        <v>0.57589999999999997</v>
      </c>
      <c r="D2627">
        <v>0.55489999999999995</v>
      </c>
      <c r="E2627">
        <v>0.80069999999999997</v>
      </c>
      <c r="F2627" s="74"/>
      <c r="G2627" s="74"/>
    </row>
    <row r="2628" spans="1:7" x14ac:dyDescent="0.45">
      <c r="A2628">
        <v>2626.9999999999009</v>
      </c>
      <c r="B2628">
        <v>0.52810000000000001</v>
      </c>
      <c r="C2628">
        <v>0.57589999999999997</v>
      </c>
      <c r="D2628">
        <v>0.55489999999999995</v>
      </c>
      <c r="E2628">
        <v>0.80069999999999997</v>
      </c>
      <c r="F2628" s="74"/>
      <c r="G2628" s="74"/>
    </row>
    <row r="2629" spans="1:7" x14ac:dyDescent="0.45">
      <c r="A2629">
        <v>2627.9999999999009</v>
      </c>
      <c r="B2629">
        <v>0.52810000000000001</v>
      </c>
      <c r="C2629">
        <v>0.57579999999999998</v>
      </c>
      <c r="D2629">
        <v>0.55489999999999995</v>
      </c>
      <c r="E2629">
        <v>0.80059999999999998</v>
      </c>
      <c r="F2629" s="74"/>
      <c r="G2629" s="74"/>
    </row>
    <row r="2630" spans="1:7" x14ac:dyDescent="0.45">
      <c r="A2630">
        <v>2628.9999999999009</v>
      </c>
      <c r="B2630">
        <v>0.52810000000000001</v>
      </c>
      <c r="C2630">
        <v>0.57579999999999998</v>
      </c>
      <c r="D2630">
        <v>0.55489999999999995</v>
      </c>
      <c r="E2630">
        <v>0.80059999999999998</v>
      </c>
      <c r="F2630" s="74"/>
      <c r="G2630" s="74"/>
    </row>
    <row r="2631" spans="1:7" x14ac:dyDescent="0.45">
      <c r="A2631">
        <v>2629.9999999999009</v>
      </c>
      <c r="B2631">
        <v>0.52810000000000001</v>
      </c>
      <c r="C2631">
        <v>0.57569999999999999</v>
      </c>
      <c r="D2631">
        <v>0.55489999999999995</v>
      </c>
      <c r="E2631">
        <v>0.80049999999999999</v>
      </c>
      <c r="F2631" s="74"/>
      <c r="G2631" s="74"/>
    </row>
    <row r="2632" spans="1:7" x14ac:dyDescent="0.45">
      <c r="A2632">
        <v>2630.9999999999009</v>
      </c>
      <c r="B2632">
        <v>0.52759999999999996</v>
      </c>
      <c r="C2632">
        <v>0.57569999999999999</v>
      </c>
      <c r="D2632">
        <v>0.55489999999999995</v>
      </c>
      <c r="E2632">
        <v>0.8004</v>
      </c>
      <c r="F2632" s="74"/>
      <c r="G2632" s="74"/>
    </row>
    <row r="2633" spans="1:7" x14ac:dyDescent="0.45">
      <c r="A2633">
        <v>2631.9999999999009</v>
      </c>
      <c r="B2633">
        <v>0.52759999999999996</v>
      </c>
      <c r="C2633">
        <v>0.5756</v>
      </c>
      <c r="D2633">
        <v>0.55489999999999995</v>
      </c>
      <c r="E2633">
        <v>0.8004</v>
      </c>
      <c r="F2633" s="74"/>
      <c r="G2633" s="74"/>
    </row>
    <row r="2634" spans="1:7" x14ac:dyDescent="0.45">
      <c r="A2634">
        <v>2632.9999999999009</v>
      </c>
      <c r="B2634">
        <v>0.52759999999999996</v>
      </c>
      <c r="C2634">
        <v>0.5756</v>
      </c>
      <c r="D2634">
        <v>0.55489999999999995</v>
      </c>
      <c r="E2634">
        <v>0.80030000000000001</v>
      </c>
      <c r="F2634" s="74"/>
      <c r="G2634" s="74"/>
    </row>
    <row r="2635" spans="1:7" x14ac:dyDescent="0.45">
      <c r="A2635">
        <v>2633.9999999999009</v>
      </c>
      <c r="B2635">
        <v>0.52759999999999996</v>
      </c>
      <c r="C2635">
        <v>0.57550000000000001</v>
      </c>
      <c r="D2635">
        <v>0.55489999999999995</v>
      </c>
      <c r="E2635">
        <v>0.80030000000000001</v>
      </c>
      <c r="F2635" s="74"/>
      <c r="G2635" s="74"/>
    </row>
    <row r="2636" spans="1:7" x14ac:dyDescent="0.45">
      <c r="A2636">
        <v>2634.9999999999009</v>
      </c>
      <c r="B2636">
        <v>0.52759999999999996</v>
      </c>
      <c r="C2636">
        <v>0.57550000000000001</v>
      </c>
      <c r="D2636">
        <v>0.55489999999999995</v>
      </c>
      <c r="E2636">
        <v>0.80020000000000002</v>
      </c>
      <c r="F2636" s="74"/>
      <c r="G2636" s="74"/>
    </row>
    <row r="2637" spans="1:7" x14ac:dyDescent="0.45">
      <c r="A2637">
        <v>2635.9999999999009</v>
      </c>
      <c r="B2637">
        <v>0.52759999999999996</v>
      </c>
      <c r="C2637">
        <v>0.57540000000000002</v>
      </c>
      <c r="D2637">
        <v>0.55489999999999995</v>
      </c>
      <c r="E2637">
        <v>0.80020000000000002</v>
      </c>
      <c r="F2637" s="74"/>
      <c r="G2637" s="74"/>
    </row>
    <row r="2638" spans="1:7" x14ac:dyDescent="0.45">
      <c r="A2638">
        <v>2636.9999999999009</v>
      </c>
      <c r="B2638">
        <v>0.52759999999999996</v>
      </c>
      <c r="C2638">
        <v>0.57540000000000002</v>
      </c>
      <c r="D2638">
        <v>0.55489999999999995</v>
      </c>
      <c r="E2638">
        <v>0.80010000000000003</v>
      </c>
      <c r="F2638" s="74"/>
      <c r="G2638" s="74"/>
    </row>
    <row r="2639" spans="1:7" x14ac:dyDescent="0.45">
      <c r="A2639">
        <v>2637.9999999999009</v>
      </c>
      <c r="B2639">
        <v>0.52759999999999996</v>
      </c>
      <c r="C2639">
        <v>0.57530000000000003</v>
      </c>
      <c r="D2639">
        <v>0.55489999999999995</v>
      </c>
      <c r="E2639">
        <v>0.80010000000000003</v>
      </c>
      <c r="F2639" s="74"/>
      <c r="G2639" s="74"/>
    </row>
    <row r="2640" spans="1:7" x14ac:dyDescent="0.45">
      <c r="A2640">
        <v>2638.9999999999009</v>
      </c>
      <c r="B2640">
        <v>0.52759999999999996</v>
      </c>
      <c r="C2640">
        <v>0.57530000000000003</v>
      </c>
      <c r="D2640">
        <v>0.55489999999999995</v>
      </c>
      <c r="E2640">
        <v>0.8</v>
      </c>
      <c r="F2640" s="74"/>
      <c r="G2640" s="74"/>
    </row>
    <row r="2641" spans="1:7" x14ac:dyDescent="0.45">
      <c r="A2641">
        <v>2639.9999999999009</v>
      </c>
      <c r="B2641">
        <v>0.52759999999999996</v>
      </c>
      <c r="C2641">
        <v>0.57520000000000004</v>
      </c>
      <c r="D2641">
        <v>0.55489999999999995</v>
      </c>
      <c r="E2641">
        <v>0.8</v>
      </c>
      <c r="F2641" s="74"/>
      <c r="G2641" s="74"/>
    </row>
    <row r="2642" spans="1:7" x14ac:dyDescent="0.45">
      <c r="A2642">
        <v>2640.9999999999009</v>
      </c>
      <c r="B2642">
        <v>0.52729999999999999</v>
      </c>
      <c r="C2642">
        <v>0.57520000000000004</v>
      </c>
      <c r="D2642">
        <v>0.55489999999999995</v>
      </c>
      <c r="E2642">
        <v>0.79990000000000006</v>
      </c>
      <c r="F2642" s="74"/>
      <c r="G2642" s="74"/>
    </row>
    <row r="2643" spans="1:7" x14ac:dyDescent="0.45">
      <c r="A2643">
        <v>2641.9999999999009</v>
      </c>
      <c r="B2643">
        <v>0.52729999999999999</v>
      </c>
      <c r="C2643">
        <v>0.57509999999999994</v>
      </c>
      <c r="D2643">
        <v>0.55489999999999995</v>
      </c>
      <c r="E2643">
        <v>0.79979999999999996</v>
      </c>
      <c r="F2643" s="74"/>
      <c r="G2643" s="74"/>
    </row>
    <row r="2644" spans="1:7" x14ac:dyDescent="0.45">
      <c r="A2644">
        <v>2642.9999999999009</v>
      </c>
      <c r="B2644">
        <v>0.52729999999999999</v>
      </c>
      <c r="C2644">
        <v>0.57499999999999996</v>
      </c>
      <c r="D2644">
        <v>0.55489999999999995</v>
      </c>
      <c r="E2644">
        <v>0.79979999999999996</v>
      </c>
      <c r="F2644" s="74"/>
      <c r="G2644" s="74"/>
    </row>
    <row r="2645" spans="1:7" x14ac:dyDescent="0.45">
      <c r="A2645">
        <v>2643.9999999999009</v>
      </c>
      <c r="B2645">
        <v>0.52729999999999999</v>
      </c>
      <c r="C2645">
        <v>0.57499999999999996</v>
      </c>
      <c r="D2645">
        <v>0.55489999999999995</v>
      </c>
      <c r="E2645">
        <v>0.79969999999999997</v>
      </c>
      <c r="F2645" s="74"/>
      <c r="G2645" s="74"/>
    </row>
    <row r="2646" spans="1:7" x14ac:dyDescent="0.45">
      <c r="A2646">
        <v>2644.9999999999009</v>
      </c>
      <c r="B2646">
        <v>0.52729999999999999</v>
      </c>
      <c r="C2646">
        <v>0.57489999999999997</v>
      </c>
      <c r="D2646">
        <v>0.55489999999999995</v>
      </c>
      <c r="E2646">
        <v>0.79969999999999997</v>
      </c>
      <c r="F2646" s="74"/>
      <c r="G2646" s="74"/>
    </row>
    <row r="2647" spans="1:7" x14ac:dyDescent="0.45">
      <c r="A2647">
        <v>2645.9999999999009</v>
      </c>
      <c r="B2647">
        <v>0.52729999999999999</v>
      </c>
      <c r="C2647">
        <v>0.57489999999999997</v>
      </c>
      <c r="D2647">
        <v>0.55489999999999995</v>
      </c>
      <c r="E2647">
        <v>0.79959999999999998</v>
      </c>
      <c r="F2647" s="74"/>
      <c r="G2647" s="74"/>
    </row>
    <row r="2648" spans="1:7" x14ac:dyDescent="0.45">
      <c r="A2648">
        <v>2646.9999999999009</v>
      </c>
      <c r="B2648">
        <v>0.52729999999999999</v>
      </c>
      <c r="C2648">
        <v>0.57479999999999998</v>
      </c>
      <c r="D2648">
        <v>0.55489999999999995</v>
      </c>
      <c r="E2648">
        <v>0.79959999999999998</v>
      </c>
      <c r="F2648" s="74"/>
      <c r="G2648" s="74"/>
    </row>
    <row r="2649" spans="1:7" x14ac:dyDescent="0.45">
      <c r="A2649">
        <v>2647.9999999999009</v>
      </c>
      <c r="B2649">
        <v>0.52729999999999999</v>
      </c>
      <c r="C2649">
        <v>0.57479999999999998</v>
      </c>
      <c r="D2649">
        <v>0.55489999999999995</v>
      </c>
      <c r="E2649">
        <v>0.79949999999999999</v>
      </c>
      <c r="F2649" s="74"/>
      <c r="G2649" s="74"/>
    </row>
    <row r="2650" spans="1:7" x14ac:dyDescent="0.45">
      <c r="A2650">
        <v>2648.9999999999009</v>
      </c>
      <c r="B2650">
        <v>0.52729999999999999</v>
      </c>
      <c r="C2650">
        <v>0.57469999999999999</v>
      </c>
      <c r="D2650">
        <v>0.55489999999999995</v>
      </c>
      <c r="E2650">
        <v>0.79949999999999999</v>
      </c>
      <c r="F2650" s="74"/>
      <c r="G2650" s="74"/>
    </row>
    <row r="2651" spans="1:7" x14ac:dyDescent="0.45">
      <c r="A2651">
        <v>2649.9999999999009</v>
      </c>
      <c r="B2651">
        <v>0.52729999999999999</v>
      </c>
      <c r="C2651">
        <v>0.57469999999999999</v>
      </c>
      <c r="D2651">
        <v>0.55489999999999995</v>
      </c>
      <c r="E2651">
        <v>0.7994</v>
      </c>
      <c r="F2651" s="74"/>
      <c r="G2651" s="74"/>
    </row>
    <row r="2652" spans="1:7" x14ac:dyDescent="0.45">
      <c r="A2652">
        <v>2650.9999999999009</v>
      </c>
      <c r="B2652">
        <v>0.52680000000000005</v>
      </c>
      <c r="C2652">
        <v>0.5746</v>
      </c>
      <c r="D2652">
        <v>0.55489999999999995</v>
      </c>
      <c r="E2652">
        <v>0.7994</v>
      </c>
      <c r="F2652" s="74"/>
      <c r="G2652" s="74"/>
    </row>
    <row r="2653" spans="1:7" x14ac:dyDescent="0.45">
      <c r="A2653">
        <v>2651.9999999999009</v>
      </c>
      <c r="B2653">
        <v>0.52680000000000005</v>
      </c>
      <c r="C2653">
        <v>0.5746</v>
      </c>
      <c r="D2653">
        <v>0.55489999999999995</v>
      </c>
      <c r="E2653">
        <v>0.79930000000000001</v>
      </c>
      <c r="F2653" s="74"/>
      <c r="G2653" s="74"/>
    </row>
    <row r="2654" spans="1:7" x14ac:dyDescent="0.45">
      <c r="A2654">
        <v>2652.9999999999009</v>
      </c>
      <c r="B2654">
        <v>0.52680000000000005</v>
      </c>
      <c r="C2654">
        <v>0.57450000000000001</v>
      </c>
      <c r="D2654">
        <v>0.55489999999999995</v>
      </c>
      <c r="E2654">
        <v>0.79930000000000001</v>
      </c>
      <c r="F2654" s="74"/>
      <c r="G2654" s="74"/>
    </row>
    <row r="2655" spans="1:7" x14ac:dyDescent="0.45">
      <c r="A2655">
        <v>2653.9999999999009</v>
      </c>
      <c r="B2655">
        <v>0.52680000000000005</v>
      </c>
      <c r="C2655">
        <v>0.57450000000000001</v>
      </c>
      <c r="D2655">
        <v>0.55489999999999995</v>
      </c>
      <c r="E2655">
        <v>0.79920000000000002</v>
      </c>
      <c r="F2655" s="74"/>
      <c r="G2655" s="74"/>
    </row>
    <row r="2656" spans="1:7" x14ac:dyDescent="0.45">
      <c r="A2656">
        <v>2654.9999999999009</v>
      </c>
      <c r="B2656">
        <v>0.52680000000000005</v>
      </c>
      <c r="C2656">
        <v>0.57440000000000002</v>
      </c>
      <c r="D2656">
        <v>0.55489999999999995</v>
      </c>
      <c r="E2656">
        <v>0.79910000000000003</v>
      </c>
      <c r="F2656" s="74"/>
      <c r="G2656" s="74"/>
    </row>
    <row r="2657" spans="1:7" x14ac:dyDescent="0.45">
      <c r="A2657">
        <v>2655.9999999999009</v>
      </c>
      <c r="B2657">
        <v>0.52680000000000005</v>
      </c>
      <c r="C2657">
        <v>0.57440000000000002</v>
      </c>
      <c r="D2657">
        <v>0.55489999999999995</v>
      </c>
      <c r="E2657">
        <v>0.79910000000000003</v>
      </c>
      <c r="F2657" s="74"/>
      <c r="G2657" s="74"/>
    </row>
    <row r="2658" spans="1:7" x14ac:dyDescent="0.45">
      <c r="A2658">
        <v>2656.9999999999009</v>
      </c>
      <c r="B2658">
        <v>0.52680000000000005</v>
      </c>
      <c r="C2658">
        <v>0.57430000000000003</v>
      </c>
      <c r="D2658">
        <v>0.55489999999999995</v>
      </c>
      <c r="E2658">
        <v>0.79900000000000004</v>
      </c>
      <c r="F2658" s="74"/>
      <c r="G2658" s="74"/>
    </row>
    <row r="2659" spans="1:7" x14ac:dyDescent="0.45">
      <c r="A2659">
        <v>2657.9999999999009</v>
      </c>
      <c r="B2659">
        <v>0.52680000000000005</v>
      </c>
      <c r="C2659">
        <v>0.57430000000000003</v>
      </c>
      <c r="D2659">
        <v>0.55489999999999995</v>
      </c>
      <c r="E2659">
        <v>0.79900000000000004</v>
      </c>
      <c r="F2659" s="74"/>
      <c r="G2659" s="74"/>
    </row>
    <row r="2660" spans="1:7" x14ac:dyDescent="0.45">
      <c r="A2660">
        <v>2658.9999999999009</v>
      </c>
      <c r="B2660">
        <v>0.52680000000000005</v>
      </c>
      <c r="C2660">
        <v>0.57420000000000004</v>
      </c>
      <c r="D2660">
        <v>0.55489999999999995</v>
      </c>
      <c r="E2660">
        <v>0.79890000000000005</v>
      </c>
      <c r="F2660" s="74"/>
      <c r="G2660" s="74"/>
    </row>
    <row r="2661" spans="1:7" x14ac:dyDescent="0.45">
      <c r="A2661">
        <v>2659.9999999999009</v>
      </c>
      <c r="B2661">
        <v>0.52680000000000005</v>
      </c>
      <c r="C2661">
        <v>0.57420000000000004</v>
      </c>
      <c r="D2661">
        <v>0.55489999999999995</v>
      </c>
      <c r="E2661">
        <v>0.79890000000000005</v>
      </c>
      <c r="F2661" s="74"/>
      <c r="G2661" s="74"/>
    </row>
    <row r="2662" spans="1:7" x14ac:dyDescent="0.45">
      <c r="A2662">
        <v>2660.9999999999009</v>
      </c>
      <c r="B2662">
        <v>0.52629999999999999</v>
      </c>
      <c r="C2662">
        <v>0.57420000000000004</v>
      </c>
      <c r="D2662">
        <v>0.55489999999999995</v>
      </c>
      <c r="E2662">
        <v>0.79879999999999995</v>
      </c>
      <c r="F2662" s="74"/>
      <c r="G2662" s="74"/>
    </row>
    <row r="2663" spans="1:7" x14ac:dyDescent="0.45">
      <c r="A2663">
        <v>2661.9999999999009</v>
      </c>
      <c r="B2663">
        <v>0.52629999999999999</v>
      </c>
      <c r="C2663">
        <v>0.57410000000000005</v>
      </c>
      <c r="D2663">
        <v>0.55489999999999995</v>
      </c>
      <c r="E2663">
        <v>0.79879999999999995</v>
      </c>
      <c r="F2663" s="74"/>
      <c r="G2663" s="74"/>
    </row>
    <row r="2664" spans="1:7" x14ac:dyDescent="0.45">
      <c r="A2664">
        <v>2662.9999999999009</v>
      </c>
      <c r="B2664">
        <v>0.52629999999999999</v>
      </c>
      <c r="C2664">
        <v>0.57410000000000005</v>
      </c>
      <c r="D2664">
        <v>0.55489999999999995</v>
      </c>
      <c r="E2664">
        <v>0.79869999999999997</v>
      </c>
      <c r="F2664" s="74"/>
      <c r="G2664" s="74"/>
    </row>
    <row r="2665" spans="1:7" x14ac:dyDescent="0.45">
      <c r="A2665">
        <v>2663.9999999999009</v>
      </c>
      <c r="B2665">
        <v>0.52629999999999999</v>
      </c>
      <c r="C2665">
        <v>0.57399999999999995</v>
      </c>
      <c r="D2665">
        <v>0.55489999999999995</v>
      </c>
      <c r="E2665">
        <v>0.79869999999999997</v>
      </c>
      <c r="F2665" s="74"/>
      <c r="G2665" s="74"/>
    </row>
    <row r="2666" spans="1:7" x14ac:dyDescent="0.45">
      <c r="A2666">
        <v>2664.9999999999009</v>
      </c>
      <c r="B2666">
        <v>0.52629999999999999</v>
      </c>
      <c r="C2666">
        <v>0.57399999999999995</v>
      </c>
      <c r="D2666">
        <v>0.55489999999999995</v>
      </c>
      <c r="E2666">
        <v>0.79859999999999998</v>
      </c>
      <c r="F2666" s="74"/>
      <c r="G2666" s="74"/>
    </row>
    <row r="2667" spans="1:7" x14ac:dyDescent="0.45">
      <c r="A2667">
        <v>2665.9999999999009</v>
      </c>
      <c r="B2667">
        <v>0.52629999999999999</v>
      </c>
      <c r="C2667">
        <v>0.57389999999999997</v>
      </c>
      <c r="D2667">
        <v>0.55489999999999995</v>
      </c>
      <c r="E2667">
        <v>0.79859999999999998</v>
      </c>
      <c r="F2667" s="74"/>
      <c r="G2667" s="74"/>
    </row>
    <row r="2668" spans="1:7" x14ac:dyDescent="0.45">
      <c r="A2668">
        <v>2666.9999999999009</v>
      </c>
      <c r="B2668">
        <v>0.52629999999999999</v>
      </c>
      <c r="C2668">
        <v>0.57389999999999997</v>
      </c>
      <c r="D2668">
        <v>0.55489999999999995</v>
      </c>
      <c r="E2668">
        <v>0.79849999999999999</v>
      </c>
      <c r="F2668" s="74"/>
      <c r="G2668" s="74"/>
    </row>
    <row r="2669" spans="1:7" x14ac:dyDescent="0.45">
      <c r="A2669">
        <v>2667.9999999999009</v>
      </c>
      <c r="B2669">
        <v>0.52629999999999999</v>
      </c>
      <c r="C2669">
        <v>0.57379999999999998</v>
      </c>
      <c r="D2669">
        <v>0.55489999999999995</v>
      </c>
      <c r="E2669">
        <v>0.79849999999999999</v>
      </c>
      <c r="F2669" s="74"/>
      <c r="G2669" s="74"/>
    </row>
    <row r="2670" spans="1:7" x14ac:dyDescent="0.45">
      <c r="A2670">
        <v>2668.9999999999009</v>
      </c>
      <c r="B2670">
        <v>0.52629999999999999</v>
      </c>
      <c r="C2670">
        <v>0.57379999999999998</v>
      </c>
      <c r="D2670">
        <v>0.55489999999999995</v>
      </c>
      <c r="E2670">
        <v>0.7984</v>
      </c>
      <c r="F2670" s="74"/>
      <c r="G2670" s="74"/>
    </row>
    <row r="2671" spans="1:7" x14ac:dyDescent="0.45">
      <c r="A2671">
        <v>2669.9999999999009</v>
      </c>
      <c r="B2671">
        <v>0.52629999999999999</v>
      </c>
      <c r="C2671">
        <v>0.57369999999999999</v>
      </c>
      <c r="D2671">
        <v>0.55489999999999995</v>
      </c>
      <c r="E2671">
        <v>0.79830000000000001</v>
      </c>
      <c r="F2671" s="74"/>
      <c r="G2671" s="74"/>
    </row>
    <row r="2672" spans="1:7" x14ac:dyDescent="0.45">
      <c r="A2672">
        <v>2670.9999999999009</v>
      </c>
      <c r="B2672">
        <v>0.52590000000000003</v>
      </c>
      <c r="C2672">
        <v>0.57369999999999999</v>
      </c>
      <c r="D2672">
        <v>0.55489999999999995</v>
      </c>
      <c r="E2672">
        <v>0.79830000000000001</v>
      </c>
      <c r="F2672" s="74"/>
      <c r="G2672" s="74"/>
    </row>
    <row r="2673" spans="1:7" x14ac:dyDescent="0.45">
      <c r="A2673">
        <v>2671.9999999999009</v>
      </c>
      <c r="B2673">
        <v>0.52590000000000003</v>
      </c>
      <c r="C2673">
        <v>0.5736</v>
      </c>
      <c r="D2673">
        <v>0.55489999999999995</v>
      </c>
      <c r="E2673">
        <v>0.79820000000000002</v>
      </c>
      <c r="F2673" s="74"/>
      <c r="G2673" s="74"/>
    </row>
    <row r="2674" spans="1:7" x14ac:dyDescent="0.45">
      <c r="A2674">
        <v>2672.9999999999009</v>
      </c>
      <c r="B2674">
        <v>0.52590000000000003</v>
      </c>
      <c r="C2674">
        <v>0.5736</v>
      </c>
      <c r="D2674">
        <v>0.55489999999999995</v>
      </c>
      <c r="E2674">
        <v>0.79820000000000002</v>
      </c>
      <c r="F2674" s="74"/>
      <c r="G2674" s="74"/>
    </row>
    <row r="2675" spans="1:7" x14ac:dyDescent="0.45">
      <c r="A2675">
        <v>2673.9999999999009</v>
      </c>
      <c r="B2675">
        <v>0.52590000000000003</v>
      </c>
      <c r="C2675">
        <v>0.57350000000000001</v>
      </c>
      <c r="D2675">
        <v>0.55489999999999995</v>
      </c>
      <c r="E2675">
        <v>0.79810000000000003</v>
      </c>
      <c r="F2675" s="74"/>
      <c r="G2675" s="74"/>
    </row>
    <row r="2676" spans="1:7" x14ac:dyDescent="0.45">
      <c r="A2676">
        <v>2674.9999999999009</v>
      </c>
      <c r="B2676">
        <v>0.52590000000000003</v>
      </c>
      <c r="C2676">
        <v>0.57350000000000001</v>
      </c>
      <c r="D2676">
        <v>0.55489999999999995</v>
      </c>
      <c r="E2676">
        <v>0.79810000000000003</v>
      </c>
      <c r="F2676" s="74"/>
      <c r="G2676" s="74"/>
    </row>
    <row r="2677" spans="1:7" x14ac:dyDescent="0.45">
      <c r="A2677">
        <v>2675.9999999999009</v>
      </c>
      <c r="B2677">
        <v>0.52590000000000003</v>
      </c>
      <c r="C2677">
        <v>0.57340000000000002</v>
      </c>
      <c r="D2677">
        <v>0.55489999999999995</v>
      </c>
      <c r="E2677">
        <v>0.79800000000000004</v>
      </c>
      <c r="F2677" s="74"/>
      <c r="G2677" s="74"/>
    </row>
    <row r="2678" spans="1:7" x14ac:dyDescent="0.45">
      <c r="A2678">
        <v>2676.9999999999009</v>
      </c>
      <c r="B2678">
        <v>0.52590000000000003</v>
      </c>
      <c r="C2678">
        <v>0.57340000000000002</v>
      </c>
      <c r="D2678">
        <v>0.55489999999999995</v>
      </c>
      <c r="E2678">
        <v>0.79800000000000004</v>
      </c>
      <c r="F2678" s="74"/>
      <c r="G2678" s="74"/>
    </row>
    <row r="2679" spans="1:7" x14ac:dyDescent="0.45">
      <c r="A2679">
        <v>2677.9999999999009</v>
      </c>
      <c r="B2679">
        <v>0.52590000000000003</v>
      </c>
      <c r="C2679">
        <v>0.57330000000000003</v>
      </c>
      <c r="D2679">
        <v>0.55489999999999995</v>
      </c>
      <c r="E2679">
        <v>0.79790000000000005</v>
      </c>
      <c r="F2679" s="74"/>
      <c r="G2679" s="74"/>
    </row>
    <row r="2680" spans="1:7" x14ac:dyDescent="0.45">
      <c r="A2680">
        <v>2678.9999999999009</v>
      </c>
      <c r="B2680">
        <v>0.52590000000000003</v>
      </c>
      <c r="C2680">
        <v>0.57330000000000003</v>
      </c>
      <c r="D2680">
        <v>0.55489999999999995</v>
      </c>
      <c r="E2680">
        <v>0.79790000000000005</v>
      </c>
      <c r="F2680" s="74"/>
      <c r="G2680" s="74"/>
    </row>
    <row r="2681" spans="1:7" x14ac:dyDescent="0.45">
      <c r="A2681">
        <v>2679.9999999999009</v>
      </c>
      <c r="B2681">
        <v>0.52590000000000003</v>
      </c>
      <c r="C2681">
        <v>0.57320000000000004</v>
      </c>
      <c r="D2681">
        <v>0.55489999999999995</v>
      </c>
      <c r="E2681">
        <v>0.79779999999999995</v>
      </c>
      <c r="F2681" s="74"/>
      <c r="G2681" s="74"/>
    </row>
    <row r="2682" spans="1:7" x14ac:dyDescent="0.45">
      <c r="A2682">
        <v>2680.9999999999009</v>
      </c>
      <c r="B2682">
        <v>0.52539999999999998</v>
      </c>
      <c r="C2682">
        <v>0.57320000000000004</v>
      </c>
      <c r="D2682">
        <v>0.55489999999999995</v>
      </c>
      <c r="E2682">
        <v>0.79779999999999995</v>
      </c>
      <c r="F2682" s="74"/>
      <c r="G2682" s="74"/>
    </row>
    <row r="2683" spans="1:7" x14ac:dyDescent="0.45">
      <c r="A2683">
        <v>2681.9999999999009</v>
      </c>
      <c r="B2683">
        <v>0.52539999999999998</v>
      </c>
      <c r="C2683">
        <v>0.57310000000000005</v>
      </c>
      <c r="D2683">
        <v>0.55489999999999995</v>
      </c>
      <c r="E2683">
        <v>0.79769999999999996</v>
      </c>
      <c r="F2683" s="74"/>
      <c r="G2683" s="74"/>
    </row>
    <row r="2684" spans="1:7" x14ac:dyDescent="0.45">
      <c r="A2684">
        <v>2682.9999999999009</v>
      </c>
      <c r="B2684">
        <v>0.52539999999999998</v>
      </c>
      <c r="C2684">
        <v>0.57310000000000005</v>
      </c>
      <c r="D2684">
        <v>0.55489999999999995</v>
      </c>
      <c r="E2684">
        <v>0.79769999999999996</v>
      </c>
      <c r="F2684" s="74"/>
      <c r="G2684" s="74"/>
    </row>
    <row r="2685" spans="1:7" x14ac:dyDescent="0.45">
      <c r="A2685">
        <v>2683.9999999999009</v>
      </c>
      <c r="B2685">
        <v>0.52539999999999998</v>
      </c>
      <c r="C2685">
        <v>0.57299999999999995</v>
      </c>
      <c r="D2685">
        <v>0.55489999999999995</v>
      </c>
      <c r="E2685">
        <v>0.79759999999999998</v>
      </c>
      <c r="F2685" s="74"/>
      <c r="G2685" s="74"/>
    </row>
    <row r="2686" spans="1:7" x14ac:dyDescent="0.45">
      <c r="A2686">
        <v>2684.9999999999009</v>
      </c>
      <c r="B2686">
        <v>0.52539999999999998</v>
      </c>
      <c r="C2686">
        <v>0.57299999999999995</v>
      </c>
      <c r="D2686">
        <v>0.55489999999999995</v>
      </c>
      <c r="E2686">
        <v>0.79759999999999998</v>
      </c>
      <c r="F2686" s="74"/>
      <c r="G2686" s="74"/>
    </row>
    <row r="2687" spans="1:7" x14ac:dyDescent="0.45">
      <c r="A2687">
        <v>2685.9999999999009</v>
      </c>
      <c r="B2687">
        <v>0.52539999999999998</v>
      </c>
      <c r="C2687">
        <v>0.57289999999999996</v>
      </c>
      <c r="D2687">
        <v>0.55489999999999995</v>
      </c>
      <c r="E2687">
        <v>0.79749999999999999</v>
      </c>
      <c r="F2687" s="74"/>
      <c r="G2687" s="74"/>
    </row>
    <row r="2688" spans="1:7" x14ac:dyDescent="0.45">
      <c r="A2688">
        <v>2686.9999999999009</v>
      </c>
      <c r="B2688">
        <v>0.52539999999999998</v>
      </c>
      <c r="C2688">
        <v>0.57289999999999996</v>
      </c>
      <c r="D2688">
        <v>0.55489999999999995</v>
      </c>
      <c r="E2688">
        <v>0.79749999999999999</v>
      </c>
      <c r="F2688" s="74"/>
      <c r="G2688" s="74"/>
    </row>
    <row r="2689" spans="1:7" x14ac:dyDescent="0.45">
      <c r="A2689">
        <v>2687.9999999999009</v>
      </c>
      <c r="B2689">
        <v>0.52539999999999998</v>
      </c>
      <c r="C2689">
        <v>0.57289999999999996</v>
      </c>
      <c r="D2689">
        <v>0.55489999999999995</v>
      </c>
      <c r="E2689">
        <v>0.7974</v>
      </c>
      <c r="F2689" s="74"/>
      <c r="G2689" s="74"/>
    </row>
    <row r="2690" spans="1:7" x14ac:dyDescent="0.45">
      <c r="A2690">
        <v>2688.9999999999009</v>
      </c>
      <c r="B2690">
        <v>0.52539999999999998</v>
      </c>
      <c r="C2690">
        <v>0.57279999999999998</v>
      </c>
      <c r="D2690">
        <v>0.55489999999999995</v>
      </c>
      <c r="E2690">
        <v>0.79730000000000001</v>
      </c>
      <c r="F2690" s="74"/>
      <c r="G2690" s="74"/>
    </row>
    <row r="2691" spans="1:7" x14ac:dyDescent="0.45">
      <c r="A2691">
        <v>2689.9999999999009</v>
      </c>
      <c r="B2691">
        <v>0.52539999999999998</v>
      </c>
      <c r="C2691">
        <v>0.57279999999999998</v>
      </c>
      <c r="D2691">
        <v>0.55489999999999995</v>
      </c>
      <c r="E2691">
        <v>0.79730000000000001</v>
      </c>
      <c r="F2691" s="74"/>
      <c r="G2691" s="74"/>
    </row>
    <row r="2692" spans="1:7" x14ac:dyDescent="0.45">
      <c r="A2692">
        <v>2690.9999999999009</v>
      </c>
      <c r="B2692">
        <v>0.52480000000000004</v>
      </c>
      <c r="C2692">
        <v>0.57269999999999999</v>
      </c>
      <c r="D2692">
        <v>0.55489999999999995</v>
      </c>
      <c r="E2692">
        <v>0.79720000000000002</v>
      </c>
      <c r="F2692" s="74"/>
      <c r="G2692" s="74"/>
    </row>
    <row r="2693" spans="1:7" x14ac:dyDescent="0.45">
      <c r="A2693">
        <v>2691.9999999999009</v>
      </c>
      <c r="B2693">
        <v>0.52480000000000004</v>
      </c>
      <c r="C2693">
        <v>0.57269999999999999</v>
      </c>
      <c r="D2693">
        <v>0.55489999999999995</v>
      </c>
      <c r="E2693">
        <v>0.79720000000000002</v>
      </c>
      <c r="F2693" s="74"/>
      <c r="G2693" s="74"/>
    </row>
    <row r="2694" spans="1:7" x14ac:dyDescent="0.45">
      <c r="A2694">
        <v>2692.9999999999009</v>
      </c>
      <c r="B2694">
        <v>0.52480000000000004</v>
      </c>
      <c r="C2694">
        <v>0.5726</v>
      </c>
      <c r="D2694">
        <v>0.55489999999999995</v>
      </c>
      <c r="E2694">
        <v>0.79710000000000003</v>
      </c>
      <c r="F2694" s="74"/>
      <c r="G2694" s="74"/>
    </row>
    <row r="2695" spans="1:7" x14ac:dyDescent="0.45">
      <c r="A2695">
        <v>2693.9999999999009</v>
      </c>
      <c r="B2695">
        <v>0.52480000000000004</v>
      </c>
      <c r="C2695">
        <v>0.5726</v>
      </c>
      <c r="D2695">
        <v>0.55489999999999995</v>
      </c>
      <c r="E2695">
        <v>0.79710000000000003</v>
      </c>
      <c r="F2695" s="74"/>
      <c r="G2695" s="74"/>
    </row>
    <row r="2696" spans="1:7" x14ac:dyDescent="0.45">
      <c r="A2696">
        <v>2694.9999999999009</v>
      </c>
      <c r="B2696">
        <v>0.52480000000000004</v>
      </c>
      <c r="C2696">
        <v>0.57250000000000001</v>
      </c>
      <c r="D2696">
        <v>0.55489999999999995</v>
      </c>
      <c r="E2696">
        <v>0.79700000000000004</v>
      </c>
      <c r="F2696" s="74"/>
      <c r="G2696" s="74"/>
    </row>
    <row r="2697" spans="1:7" x14ac:dyDescent="0.45">
      <c r="A2697">
        <v>2695.9999999999009</v>
      </c>
      <c r="B2697">
        <v>0.52480000000000004</v>
      </c>
      <c r="C2697">
        <v>0.57250000000000001</v>
      </c>
      <c r="D2697">
        <v>0.55489999999999995</v>
      </c>
      <c r="E2697">
        <v>0.79700000000000004</v>
      </c>
      <c r="F2697" s="74"/>
      <c r="G2697" s="74"/>
    </row>
    <row r="2698" spans="1:7" x14ac:dyDescent="0.45">
      <c r="A2698">
        <v>2696.9999999999009</v>
      </c>
      <c r="B2698">
        <v>0.52480000000000004</v>
      </c>
      <c r="C2698">
        <v>0.57240000000000002</v>
      </c>
      <c r="D2698">
        <v>0.55489999999999995</v>
      </c>
      <c r="E2698">
        <v>0.79690000000000005</v>
      </c>
      <c r="F2698" s="74"/>
      <c r="G2698" s="74"/>
    </row>
    <row r="2699" spans="1:7" x14ac:dyDescent="0.45">
      <c r="A2699">
        <v>2697.9999999999009</v>
      </c>
      <c r="B2699">
        <v>0.52480000000000004</v>
      </c>
      <c r="C2699">
        <v>0.57240000000000002</v>
      </c>
      <c r="D2699">
        <v>0.55489999999999995</v>
      </c>
      <c r="E2699">
        <v>0.79690000000000005</v>
      </c>
      <c r="F2699" s="74"/>
      <c r="G2699" s="74"/>
    </row>
    <row r="2700" spans="1:7" x14ac:dyDescent="0.45">
      <c r="A2700">
        <v>2698.9999999999009</v>
      </c>
      <c r="B2700">
        <v>0.52480000000000004</v>
      </c>
      <c r="C2700">
        <v>0.57230000000000003</v>
      </c>
      <c r="D2700">
        <v>0.55489999999999995</v>
      </c>
      <c r="E2700">
        <v>0.79679999999999995</v>
      </c>
      <c r="F2700" s="74"/>
      <c r="G2700" s="74"/>
    </row>
    <row r="2701" spans="1:7" x14ac:dyDescent="0.45">
      <c r="A2701">
        <v>2699.9999999999009</v>
      </c>
      <c r="B2701">
        <v>0.52480000000000004</v>
      </c>
      <c r="C2701">
        <v>0.57230000000000003</v>
      </c>
      <c r="D2701">
        <v>0.55489999999999995</v>
      </c>
      <c r="E2701">
        <v>0.79679999999999995</v>
      </c>
      <c r="F2701" s="74"/>
      <c r="G2701" s="74"/>
    </row>
    <row r="2702" spans="1:7" x14ac:dyDescent="0.45">
      <c r="A2702">
        <v>2700.9999999999009</v>
      </c>
      <c r="B2702">
        <v>0.52429999999999999</v>
      </c>
      <c r="C2702">
        <v>0.57220000000000004</v>
      </c>
      <c r="D2702">
        <v>0.55489999999999995</v>
      </c>
      <c r="E2702">
        <v>0.79669999999999996</v>
      </c>
      <c r="F2702" s="74"/>
      <c r="G2702" s="74"/>
    </row>
    <row r="2703" spans="1:7" x14ac:dyDescent="0.45">
      <c r="A2703">
        <v>2701.9999999999009</v>
      </c>
      <c r="B2703">
        <v>0.52429999999999999</v>
      </c>
      <c r="C2703">
        <v>0.57220000000000004</v>
      </c>
      <c r="D2703">
        <v>0.55489999999999995</v>
      </c>
      <c r="E2703">
        <v>0.79669999999999996</v>
      </c>
      <c r="F2703" s="74"/>
      <c r="G2703" s="74"/>
    </row>
    <row r="2704" spans="1:7" x14ac:dyDescent="0.45">
      <c r="A2704">
        <v>2702.9999999999009</v>
      </c>
      <c r="B2704">
        <v>0.52429999999999999</v>
      </c>
      <c r="C2704">
        <v>0.57220000000000004</v>
      </c>
      <c r="D2704">
        <v>0.55489999999999995</v>
      </c>
      <c r="E2704">
        <v>0.79659999999999997</v>
      </c>
      <c r="F2704" s="74"/>
      <c r="G2704" s="74"/>
    </row>
    <row r="2705" spans="1:7" x14ac:dyDescent="0.45">
      <c r="A2705">
        <v>2703.9999999999009</v>
      </c>
      <c r="B2705">
        <v>0.52429999999999999</v>
      </c>
      <c r="C2705">
        <v>0.57210000000000005</v>
      </c>
      <c r="D2705">
        <v>0.55489999999999995</v>
      </c>
      <c r="E2705">
        <v>0.79659999999999997</v>
      </c>
      <c r="F2705" s="74"/>
      <c r="G2705" s="74"/>
    </row>
    <row r="2706" spans="1:7" x14ac:dyDescent="0.45">
      <c r="A2706">
        <v>2704.9999999999009</v>
      </c>
      <c r="B2706">
        <v>0.52429999999999999</v>
      </c>
      <c r="C2706">
        <v>0.57210000000000005</v>
      </c>
      <c r="D2706">
        <v>0.55489999999999995</v>
      </c>
      <c r="E2706">
        <v>0.79649999999999999</v>
      </c>
      <c r="F2706" s="74"/>
      <c r="G2706" s="74"/>
    </row>
    <row r="2707" spans="1:7" x14ac:dyDescent="0.45">
      <c r="A2707">
        <v>2705.9999999999009</v>
      </c>
      <c r="B2707">
        <v>0.52429999999999999</v>
      </c>
      <c r="C2707">
        <v>0.57199999999999995</v>
      </c>
      <c r="D2707">
        <v>0.55489999999999995</v>
      </c>
      <c r="E2707">
        <v>0.79649999999999999</v>
      </c>
      <c r="F2707" s="74"/>
      <c r="G2707" s="74"/>
    </row>
    <row r="2708" spans="1:7" x14ac:dyDescent="0.45">
      <c r="A2708">
        <v>2706.9999999999009</v>
      </c>
      <c r="B2708">
        <v>0.52429999999999999</v>
      </c>
      <c r="C2708">
        <v>0.57199999999999995</v>
      </c>
      <c r="D2708">
        <v>0.55489999999999995</v>
      </c>
      <c r="E2708">
        <v>0.7964</v>
      </c>
      <c r="F2708" s="74"/>
      <c r="G2708" s="74"/>
    </row>
    <row r="2709" spans="1:7" x14ac:dyDescent="0.45">
      <c r="A2709">
        <v>2707.9999999999009</v>
      </c>
      <c r="B2709">
        <v>0.52429999999999999</v>
      </c>
      <c r="C2709">
        <v>0.57189999999999996</v>
      </c>
      <c r="D2709">
        <v>0.55489999999999995</v>
      </c>
      <c r="E2709">
        <v>0.7964</v>
      </c>
      <c r="F2709" s="74"/>
      <c r="G2709" s="74"/>
    </row>
    <row r="2710" spans="1:7" x14ac:dyDescent="0.45">
      <c r="A2710">
        <v>2708.9999999999009</v>
      </c>
      <c r="B2710">
        <v>0.52429999999999999</v>
      </c>
      <c r="C2710">
        <v>0.57189999999999996</v>
      </c>
      <c r="D2710">
        <v>0.55489999999999995</v>
      </c>
      <c r="E2710">
        <v>0.79630000000000001</v>
      </c>
      <c r="F2710" s="74"/>
      <c r="G2710" s="74"/>
    </row>
    <row r="2711" spans="1:7" x14ac:dyDescent="0.45">
      <c r="A2711">
        <v>2709.9999999999009</v>
      </c>
      <c r="B2711">
        <v>0.52429999999999999</v>
      </c>
      <c r="C2711">
        <v>0.57179999999999997</v>
      </c>
      <c r="D2711">
        <v>0.55489999999999995</v>
      </c>
      <c r="E2711">
        <v>0.79630000000000001</v>
      </c>
      <c r="F2711" s="74"/>
      <c r="G2711" s="74"/>
    </row>
    <row r="2712" spans="1:7" x14ac:dyDescent="0.45">
      <c r="A2712">
        <v>2710.9999999999009</v>
      </c>
      <c r="B2712">
        <v>0.52390000000000003</v>
      </c>
      <c r="C2712">
        <v>0.57179999999999997</v>
      </c>
      <c r="D2712">
        <v>0.55489999999999995</v>
      </c>
      <c r="E2712">
        <v>0.79620000000000002</v>
      </c>
      <c r="F2712" s="74"/>
      <c r="G2712" s="74"/>
    </row>
    <row r="2713" spans="1:7" x14ac:dyDescent="0.45">
      <c r="A2713">
        <v>2711.9999999999009</v>
      </c>
      <c r="B2713">
        <v>0.52390000000000003</v>
      </c>
      <c r="C2713">
        <v>0.57169999999999999</v>
      </c>
      <c r="D2713">
        <v>0.55489999999999995</v>
      </c>
      <c r="E2713">
        <v>0.79610000000000003</v>
      </c>
      <c r="F2713" s="74"/>
      <c r="G2713" s="74"/>
    </row>
    <row r="2714" spans="1:7" x14ac:dyDescent="0.45">
      <c r="A2714">
        <v>2712.9999999999009</v>
      </c>
      <c r="B2714">
        <v>0.52390000000000003</v>
      </c>
      <c r="C2714">
        <v>0.57169999999999999</v>
      </c>
      <c r="D2714">
        <v>0.55489999999999995</v>
      </c>
      <c r="E2714">
        <v>0.79610000000000003</v>
      </c>
      <c r="F2714" s="74"/>
      <c r="G2714" s="74"/>
    </row>
    <row r="2715" spans="1:7" x14ac:dyDescent="0.45">
      <c r="A2715">
        <v>2713.9999999999009</v>
      </c>
      <c r="B2715">
        <v>0.52390000000000003</v>
      </c>
      <c r="C2715">
        <v>0.57169999999999999</v>
      </c>
      <c r="D2715">
        <v>0.55489999999999995</v>
      </c>
      <c r="E2715">
        <v>0.79600000000000004</v>
      </c>
      <c r="F2715" s="74"/>
      <c r="G2715" s="74"/>
    </row>
    <row r="2716" spans="1:7" x14ac:dyDescent="0.45">
      <c r="A2716">
        <v>2714.9999999999009</v>
      </c>
      <c r="B2716">
        <v>0.52390000000000003</v>
      </c>
      <c r="C2716">
        <v>0.5716</v>
      </c>
      <c r="D2716">
        <v>0.55489999999999995</v>
      </c>
      <c r="E2716">
        <v>0.79600000000000004</v>
      </c>
      <c r="F2716" s="74"/>
      <c r="G2716" s="74"/>
    </row>
    <row r="2717" spans="1:7" x14ac:dyDescent="0.45">
      <c r="A2717">
        <v>2715.9999999999009</v>
      </c>
      <c r="B2717">
        <v>0.52390000000000003</v>
      </c>
      <c r="C2717">
        <v>0.5716</v>
      </c>
      <c r="D2717">
        <v>0.55489999999999995</v>
      </c>
      <c r="E2717">
        <v>0.79590000000000005</v>
      </c>
      <c r="F2717" s="74"/>
      <c r="G2717" s="74"/>
    </row>
    <row r="2718" spans="1:7" x14ac:dyDescent="0.45">
      <c r="A2718">
        <v>2716.9999999999009</v>
      </c>
      <c r="B2718">
        <v>0.52390000000000003</v>
      </c>
      <c r="C2718">
        <v>0.57150000000000001</v>
      </c>
      <c r="D2718">
        <v>0.55489999999999995</v>
      </c>
      <c r="E2718">
        <v>0.79590000000000005</v>
      </c>
      <c r="F2718" s="74"/>
      <c r="G2718" s="74"/>
    </row>
    <row r="2719" spans="1:7" x14ac:dyDescent="0.45">
      <c r="A2719">
        <v>2717.9999999999009</v>
      </c>
      <c r="B2719">
        <v>0.52390000000000003</v>
      </c>
      <c r="C2719">
        <v>0.57150000000000001</v>
      </c>
      <c r="D2719">
        <v>0.55489999999999995</v>
      </c>
      <c r="E2719">
        <v>0.79579999999999995</v>
      </c>
      <c r="F2719" s="74"/>
      <c r="G2719" s="74"/>
    </row>
    <row r="2720" spans="1:7" x14ac:dyDescent="0.45">
      <c r="A2720">
        <v>2718.9999999999009</v>
      </c>
      <c r="B2720">
        <v>0.52390000000000003</v>
      </c>
      <c r="C2720">
        <v>0.57140000000000002</v>
      </c>
      <c r="D2720">
        <v>0.55489999999999995</v>
      </c>
      <c r="E2720">
        <v>0.79579999999999995</v>
      </c>
      <c r="F2720" s="74"/>
      <c r="G2720" s="74"/>
    </row>
    <row r="2721" spans="1:7" x14ac:dyDescent="0.45">
      <c r="A2721">
        <v>2719.9999999999009</v>
      </c>
      <c r="B2721">
        <v>0.52390000000000003</v>
      </c>
      <c r="C2721">
        <v>0.57140000000000002</v>
      </c>
      <c r="D2721">
        <v>0.55489999999999995</v>
      </c>
      <c r="E2721">
        <v>0.79569999999999996</v>
      </c>
      <c r="F2721" s="74"/>
      <c r="G2721" s="74"/>
    </row>
    <row r="2722" spans="1:7" x14ac:dyDescent="0.45">
      <c r="A2722">
        <v>2720.9999999999009</v>
      </c>
      <c r="B2722">
        <v>0.5232</v>
      </c>
      <c r="C2722">
        <v>0.57130000000000003</v>
      </c>
      <c r="D2722">
        <v>0.55489999999999995</v>
      </c>
      <c r="E2722">
        <v>0.79569999999999996</v>
      </c>
      <c r="F2722" s="74"/>
      <c r="G2722" s="74"/>
    </row>
    <row r="2723" spans="1:7" x14ac:dyDescent="0.45">
      <c r="A2723">
        <v>2721.9999999999009</v>
      </c>
      <c r="B2723">
        <v>0.5232</v>
      </c>
      <c r="C2723">
        <v>0.57130000000000003</v>
      </c>
      <c r="D2723">
        <v>0.55489999999999995</v>
      </c>
      <c r="E2723">
        <v>0.79559999999999997</v>
      </c>
      <c r="F2723" s="74"/>
      <c r="G2723" s="74"/>
    </row>
    <row r="2724" spans="1:7" x14ac:dyDescent="0.45">
      <c r="A2724">
        <v>2722.9999999999009</v>
      </c>
      <c r="B2724">
        <v>0.5232</v>
      </c>
      <c r="C2724">
        <v>0.57130000000000003</v>
      </c>
      <c r="D2724">
        <v>0.55489999999999995</v>
      </c>
      <c r="E2724">
        <v>0.79559999999999997</v>
      </c>
      <c r="F2724" s="74"/>
      <c r="G2724" s="74"/>
    </row>
    <row r="2725" spans="1:7" x14ac:dyDescent="0.45">
      <c r="A2725">
        <v>2723.9999999999009</v>
      </c>
      <c r="B2725">
        <v>0.5232</v>
      </c>
      <c r="C2725">
        <v>0.57120000000000004</v>
      </c>
      <c r="D2725">
        <v>0.55489999999999995</v>
      </c>
      <c r="E2725">
        <v>0.79549999999999998</v>
      </c>
      <c r="F2725" s="74"/>
      <c r="G2725" s="74"/>
    </row>
    <row r="2726" spans="1:7" x14ac:dyDescent="0.45">
      <c r="A2726">
        <v>2724.9999999999009</v>
      </c>
      <c r="B2726">
        <v>0.5232</v>
      </c>
      <c r="C2726">
        <v>0.57120000000000004</v>
      </c>
      <c r="D2726">
        <v>0.55489999999999995</v>
      </c>
      <c r="E2726">
        <v>0.79549999999999998</v>
      </c>
      <c r="F2726" s="74"/>
      <c r="G2726" s="74"/>
    </row>
    <row r="2727" spans="1:7" x14ac:dyDescent="0.45">
      <c r="A2727">
        <v>2725.9999999999009</v>
      </c>
      <c r="B2727">
        <v>0.5232</v>
      </c>
      <c r="C2727">
        <v>0.57110000000000005</v>
      </c>
      <c r="D2727">
        <v>0.55489999999999995</v>
      </c>
      <c r="E2727">
        <v>0.7954</v>
      </c>
      <c r="F2727" s="74"/>
      <c r="G2727" s="74"/>
    </row>
    <row r="2728" spans="1:7" x14ac:dyDescent="0.45">
      <c r="A2728">
        <v>2726.9999999999009</v>
      </c>
      <c r="B2728">
        <v>0.5232</v>
      </c>
      <c r="C2728">
        <v>0.57110000000000005</v>
      </c>
      <c r="D2728">
        <v>0.55489999999999995</v>
      </c>
      <c r="E2728">
        <v>0.7954</v>
      </c>
      <c r="F2728" s="74"/>
      <c r="G2728" s="74"/>
    </row>
    <row r="2729" spans="1:7" x14ac:dyDescent="0.45">
      <c r="A2729">
        <v>2727.9999999999009</v>
      </c>
      <c r="B2729">
        <v>0.5232</v>
      </c>
      <c r="C2729">
        <v>0.57099999999999995</v>
      </c>
      <c r="D2729">
        <v>0.55489999999999995</v>
      </c>
      <c r="E2729">
        <v>0.79530000000000001</v>
      </c>
      <c r="F2729" s="74"/>
      <c r="G2729" s="74"/>
    </row>
    <row r="2730" spans="1:7" x14ac:dyDescent="0.45">
      <c r="A2730">
        <v>2728.9999999999009</v>
      </c>
      <c r="B2730">
        <v>0.5232</v>
      </c>
      <c r="C2730">
        <v>0.57099999999999995</v>
      </c>
      <c r="D2730">
        <v>0.55489999999999995</v>
      </c>
      <c r="E2730">
        <v>0.79530000000000001</v>
      </c>
      <c r="F2730" s="74"/>
      <c r="G2730" s="74"/>
    </row>
    <row r="2731" spans="1:7" x14ac:dyDescent="0.45">
      <c r="A2731">
        <v>2729.9999999999009</v>
      </c>
      <c r="B2731">
        <v>0.5232</v>
      </c>
      <c r="C2731">
        <v>0.57089999999999996</v>
      </c>
      <c r="D2731">
        <v>0.55489999999999995</v>
      </c>
      <c r="E2731">
        <v>0.79520000000000002</v>
      </c>
      <c r="F2731" s="74"/>
      <c r="G2731" s="74"/>
    </row>
    <row r="2732" spans="1:7" x14ac:dyDescent="0.45">
      <c r="A2732">
        <v>2730.9999999999009</v>
      </c>
      <c r="B2732">
        <v>0.52270000000000005</v>
      </c>
      <c r="C2732">
        <v>0.57089999999999996</v>
      </c>
      <c r="D2732">
        <v>0.55489999999999995</v>
      </c>
      <c r="E2732">
        <v>0.79520000000000002</v>
      </c>
      <c r="F2732" s="74"/>
      <c r="G2732" s="74"/>
    </row>
    <row r="2733" spans="1:7" x14ac:dyDescent="0.45">
      <c r="A2733">
        <v>2731.9999999999009</v>
      </c>
      <c r="B2733">
        <v>0.52270000000000005</v>
      </c>
      <c r="C2733">
        <v>0.57089999999999996</v>
      </c>
      <c r="D2733">
        <v>0.55489999999999995</v>
      </c>
      <c r="E2733">
        <v>0.79510000000000003</v>
      </c>
      <c r="F2733" s="74"/>
      <c r="G2733" s="74"/>
    </row>
    <row r="2734" spans="1:7" x14ac:dyDescent="0.45">
      <c r="A2734">
        <v>2732.9999999999009</v>
      </c>
      <c r="B2734">
        <v>0.52270000000000005</v>
      </c>
      <c r="C2734">
        <v>0.57079999999999997</v>
      </c>
      <c r="D2734">
        <v>0.55489999999999995</v>
      </c>
      <c r="E2734">
        <v>0.79510000000000003</v>
      </c>
      <c r="F2734" s="74"/>
      <c r="G2734" s="74"/>
    </row>
    <row r="2735" spans="1:7" x14ac:dyDescent="0.45">
      <c r="A2735">
        <v>2733.9999999999009</v>
      </c>
      <c r="B2735">
        <v>0.52270000000000005</v>
      </c>
      <c r="C2735">
        <v>0.57079999999999997</v>
      </c>
      <c r="D2735">
        <v>0.55489999999999995</v>
      </c>
      <c r="E2735">
        <v>0.79500000000000004</v>
      </c>
      <c r="F2735" s="74"/>
      <c r="G2735" s="74"/>
    </row>
    <row r="2736" spans="1:7" x14ac:dyDescent="0.45">
      <c r="A2736">
        <v>2734.9999999999009</v>
      </c>
      <c r="B2736">
        <v>0.52270000000000005</v>
      </c>
      <c r="C2736">
        <v>0.57069999999999999</v>
      </c>
      <c r="D2736">
        <v>0.55489999999999995</v>
      </c>
      <c r="E2736">
        <v>0.79500000000000004</v>
      </c>
      <c r="F2736" s="74"/>
      <c r="G2736" s="74"/>
    </row>
    <row r="2737" spans="1:7" x14ac:dyDescent="0.45">
      <c r="A2737">
        <v>2735.9999999999009</v>
      </c>
      <c r="B2737">
        <v>0.52270000000000005</v>
      </c>
      <c r="C2737">
        <v>0.57069999999999999</v>
      </c>
      <c r="D2737">
        <v>0.55489999999999995</v>
      </c>
      <c r="E2737">
        <v>0.79490000000000005</v>
      </c>
      <c r="F2737" s="74"/>
      <c r="G2737" s="74"/>
    </row>
    <row r="2738" spans="1:7" x14ac:dyDescent="0.45">
      <c r="A2738">
        <v>2736.9999999999009</v>
      </c>
      <c r="B2738">
        <v>0.52270000000000005</v>
      </c>
      <c r="C2738">
        <v>0.5706</v>
      </c>
      <c r="D2738">
        <v>0.55489999999999995</v>
      </c>
      <c r="E2738">
        <v>0.79490000000000005</v>
      </c>
      <c r="F2738" s="74"/>
      <c r="G2738" s="74"/>
    </row>
    <row r="2739" spans="1:7" x14ac:dyDescent="0.45">
      <c r="A2739">
        <v>2737.9999999999009</v>
      </c>
      <c r="B2739">
        <v>0.52270000000000005</v>
      </c>
      <c r="C2739">
        <v>0.5706</v>
      </c>
      <c r="D2739">
        <v>0.55489999999999995</v>
      </c>
      <c r="E2739">
        <v>0.79479999999999995</v>
      </c>
      <c r="F2739" s="74"/>
      <c r="G2739" s="74"/>
    </row>
    <row r="2740" spans="1:7" x14ac:dyDescent="0.45">
      <c r="A2740">
        <v>2738.9999999999009</v>
      </c>
      <c r="B2740">
        <v>0.52270000000000005</v>
      </c>
      <c r="C2740">
        <v>0.5706</v>
      </c>
      <c r="D2740">
        <v>0.55489999999999995</v>
      </c>
      <c r="E2740">
        <v>0.79479999999999995</v>
      </c>
      <c r="F2740" s="74"/>
      <c r="G2740" s="74"/>
    </row>
    <row r="2741" spans="1:7" x14ac:dyDescent="0.45">
      <c r="A2741">
        <v>2739.9999999999009</v>
      </c>
      <c r="B2741">
        <v>0.52270000000000005</v>
      </c>
      <c r="C2741">
        <v>0.57050000000000001</v>
      </c>
      <c r="D2741">
        <v>0.55489999999999995</v>
      </c>
      <c r="E2741">
        <v>0.79469999999999996</v>
      </c>
      <c r="F2741" s="74"/>
      <c r="G2741" s="74"/>
    </row>
    <row r="2742" spans="1:7" x14ac:dyDescent="0.45">
      <c r="A2742">
        <v>2740.9999999999009</v>
      </c>
      <c r="B2742">
        <v>0.52200000000000002</v>
      </c>
      <c r="C2742">
        <v>0.57050000000000001</v>
      </c>
      <c r="D2742">
        <v>0.55489999999999995</v>
      </c>
      <c r="E2742">
        <v>0.79469999999999996</v>
      </c>
      <c r="F2742" s="74"/>
      <c r="G2742" s="74"/>
    </row>
    <row r="2743" spans="1:7" x14ac:dyDescent="0.45">
      <c r="A2743">
        <v>2741.9999999999009</v>
      </c>
      <c r="B2743">
        <v>0.52200000000000002</v>
      </c>
      <c r="C2743">
        <v>0.57040000000000002</v>
      </c>
      <c r="D2743">
        <v>0.55489999999999995</v>
      </c>
      <c r="E2743">
        <v>0.79459999999999997</v>
      </c>
      <c r="F2743" s="74"/>
      <c r="G2743" s="74"/>
    </row>
    <row r="2744" spans="1:7" x14ac:dyDescent="0.45">
      <c r="A2744">
        <v>2742.9999999999009</v>
      </c>
      <c r="B2744">
        <v>0.52200000000000002</v>
      </c>
      <c r="C2744">
        <v>0.57040000000000002</v>
      </c>
      <c r="D2744">
        <v>0.55489999999999995</v>
      </c>
      <c r="E2744">
        <v>0.79449999999999998</v>
      </c>
      <c r="F2744" s="74"/>
      <c r="G2744" s="74"/>
    </row>
    <row r="2745" spans="1:7" x14ac:dyDescent="0.45">
      <c r="A2745">
        <v>2743.9999999999009</v>
      </c>
      <c r="B2745">
        <v>0.52200000000000002</v>
      </c>
      <c r="C2745">
        <v>0.57030000000000003</v>
      </c>
      <c r="D2745">
        <v>0.55489999999999995</v>
      </c>
      <c r="E2745">
        <v>0.79449999999999998</v>
      </c>
      <c r="F2745" s="74"/>
      <c r="G2745" s="74"/>
    </row>
    <row r="2746" spans="1:7" x14ac:dyDescent="0.45">
      <c r="A2746">
        <v>2744.9999999999009</v>
      </c>
      <c r="B2746">
        <v>0.52200000000000002</v>
      </c>
      <c r="C2746">
        <v>0.57030000000000003</v>
      </c>
      <c r="D2746">
        <v>0.55489999999999995</v>
      </c>
      <c r="E2746">
        <v>0.7944</v>
      </c>
      <c r="F2746" s="74"/>
      <c r="G2746" s="74"/>
    </row>
    <row r="2747" spans="1:7" x14ac:dyDescent="0.45">
      <c r="A2747">
        <v>2745.9999999999009</v>
      </c>
      <c r="B2747">
        <v>0.52200000000000002</v>
      </c>
      <c r="C2747">
        <v>0.57030000000000003</v>
      </c>
      <c r="D2747">
        <v>0.55489999999999995</v>
      </c>
      <c r="E2747">
        <v>0.7944</v>
      </c>
      <c r="F2747" s="74"/>
      <c r="G2747" s="74"/>
    </row>
    <row r="2748" spans="1:7" x14ac:dyDescent="0.45">
      <c r="A2748">
        <v>2746.9999999999009</v>
      </c>
      <c r="B2748">
        <v>0.52200000000000002</v>
      </c>
      <c r="C2748">
        <v>0.57020000000000004</v>
      </c>
      <c r="D2748">
        <v>0.55489999999999995</v>
      </c>
      <c r="E2748">
        <v>0.79430000000000001</v>
      </c>
      <c r="F2748" s="74"/>
      <c r="G2748" s="74"/>
    </row>
    <row r="2749" spans="1:7" x14ac:dyDescent="0.45">
      <c r="A2749">
        <v>2747.9999999999009</v>
      </c>
      <c r="B2749">
        <v>0.52200000000000002</v>
      </c>
      <c r="C2749">
        <v>0.57020000000000004</v>
      </c>
      <c r="D2749">
        <v>0.55489999999999995</v>
      </c>
      <c r="E2749">
        <v>0.79430000000000001</v>
      </c>
      <c r="F2749" s="74"/>
      <c r="G2749" s="74"/>
    </row>
    <row r="2750" spans="1:7" x14ac:dyDescent="0.45">
      <c r="A2750">
        <v>2748.9999999999009</v>
      </c>
      <c r="B2750">
        <v>0.52200000000000002</v>
      </c>
      <c r="C2750">
        <v>0.57010000000000005</v>
      </c>
      <c r="D2750">
        <v>0.55489999999999995</v>
      </c>
      <c r="E2750">
        <v>0.79420000000000002</v>
      </c>
      <c r="F2750" s="74"/>
      <c r="G2750" s="74"/>
    </row>
    <row r="2751" spans="1:7" x14ac:dyDescent="0.45">
      <c r="A2751">
        <v>2749.9999999999009</v>
      </c>
      <c r="B2751">
        <v>0.52200000000000002</v>
      </c>
      <c r="C2751">
        <v>0.57010000000000005</v>
      </c>
      <c r="D2751">
        <v>0.55489999999999995</v>
      </c>
      <c r="E2751">
        <v>0.79420000000000002</v>
      </c>
      <c r="F2751" s="74"/>
      <c r="G2751" s="74"/>
    </row>
    <row r="2752" spans="1:7" x14ac:dyDescent="0.45">
      <c r="A2752">
        <v>2750.9999999999009</v>
      </c>
      <c r="B2752">
        <v>0.52139999999999997</v>
      </c>
      <c r="C2752">
        <v>0.56999999999999995</v>
      </c>
      <c r="D2752">
        <v>0.55489999999999995</v>
      </c>
      <c r="E2752">
        <v>0.79410000000000003</v>
      </c>
      <c r="F2752" s="74"/>
      <c r="G2752" s="74"/>
    </row>
    <row r="2753" spans="1:7" x14ac:dyDescent="0.45">
      <c r="A2753">
        <v>2751.9999999999009</v>
      </c>
      <c r="B2753">
        <v>0.52139999999999997</v>
      </c>
      <c r="C2753">
        <v>0.56999999999999995</v>
      </c>
      <c r="D2753">
        <v>0.55489999999999995</v>
      </c>
      <c r="E2753">
        <v>0.79410000000000003</v>
      </c>
      <c r="F2753" s="74"/>
      <c r="G2753" s="74"/>
    </row>
    <row r="2754" spans="1:7" x14ac:dyDescent="0.45">
      <c r="A2754">
        <v>2752.9999999999009</v>
      </c>
      <c r="B2754">
        <v>0.52139999999999997</v>
      </c>
      <c r="C2754">
        <v>0.56999999999999995</v>
      </c>
      <c r="D2754">
        <v>0.55489999999999995</v>
      </c>
      <c r="E2754">
        <v>0.79400000000000004</v>
      </c>
      <c r="F2754" s="74"/>
      <c r="G2754" s="74"/>
    </row>
    <row r="2755" spans="1:7" x14ac:dyDescent="0.45">
      <c r="A2755">
        <v>2753.9999999999009</v>
      </c>
      <c r="B2755">
        <v>0.52139999999999997</v>
      </c>
      <c r="C2755">
        <v>0.56989999999999996</v>
      </c>
      <c r="D2755">
        <v>0.55489999999999995</v>
      </c>
      <c r="E2755">
        <v>0.79400000000000004</v>
      </c>
      <c r="F2755" s="74"/>
      <c r="G2755" s="74"/>
    </row>
    <row r="2756" spans="1:7" x14ac:dyDescent="0.45">
      <c r="A2756">
        <v>2754.9999999999009</v>
      </c>
      <c r="B2756">
        <v>0.52139999999999997</v>
      </c>
      <c r="C2756">
        <v>0.56989999999999996</v>
      </c>
      <c r="D2756">
        <v>0.55489999999999995</v>
      </c>
      <c r="E2756">
        <v>0.79390000000000005</v>
      </c>
      <c r="F2756" s="74"/>
      <c r="G2756" s="74"/>
    </row>
    <row r="2757" spans="1:7" x14ac:dyDescent="0.45">
      <c r="A2757">
        <v>2755.9999999999009</v>
      </c>
      <c r="B2757">
        <v>0.52139999999999997</v>
      </c>
      <c r="C2757">
        <v>0.56979999999999997</v>
      </c>
      <c r="D2757">
        <v>0.55489999999999995</v>
      </c>
      <c r="E2757">
        <v>0.79390000000000005</v>
      </c>
      <c r="F2757" s="74"/>
      <c r="G2757" s="74"/>
    </row>
    <row r="2758" spans="1:7" x14ac:dyDescent="0.45">
      <c r="A2758">
        <v>2756.9999999999009</v>
      </c>
      <c r="B2758">
        <v>0.52139999999999997</v>
      </c>
      <c r="C2758">
        <v>0.56979999999999997</v>
      </c>
      <c r="D2758">
        <v>0.55489999999999995</v>
      </c>
      <c r="E2758">
        <v>0.79379999999999995</v>
      </c>
      <c r="F2758" s="74"/>
      <c r="G2758" s="74"/>
    </row>
    <row r="2759" spans="1:7" x14ac:dyDescent="0.45">
      <c r="A2759">
        <v>2757.9999999999009</v>
      </c>
      <c r="B2759">
        <v>0.52139999999999997</v>
      </c>
      <c r="C2759">
        <v>0.56979999999999997</v>
      </c>
      <c r="D2759">
        <v>0.55489999999999995</v>
      </c>
      <c r="E2759">
        <v>0.79379999999999995</v>
      </c>
      <c r="F2759" s="74"/>
      <c r="G2759" s="74"/>
    </row>
    <row r="2760" spans="1:7" x14ac:dyDescent="0.45">
      <c r="A2760">
        <v>2758.9999999999009</v>
      </c>
      <c r="B2760">
        <v>0.52139999999999997</v>
      </c>
      <c r="C2760">
        <v>0.56969999999999998</v>
      </c>
      <c r="D2760">
        <v>0.55489999999999995</v>
      </c>
      <c r="E2760">
        <v>0.79369999999999996</v>
      </c>
      <c r="F2760" s="74"/>
      <c r="G2760" s="74"/>
    </row>
    <row r="2761" spans="1:7" x14ac:dyDescent="0.45">
      <c r="A2761">
        <v>2759.9999999999009</v>
      </c>
      <c r="B2761">
        <v>0.52139999999999997</v>
      </c>
      <c r="C2761">
        <v>0.56969999999999998</v>
      </c>
      <c r="D2761">
        <v>0.55489999999999995</v>
      </c>
      <c r="E2761">
        <v>0.79369999999999996</v>
      </c>
      <c r="F2761" s="74"/>
      <c r="G2761" s="74"/>
    </row>
    <row r="2762" spans="1:7" x14ac:dyDescent="0.45">
      <c r="A2762">
        <v>2760.9999999999009</v>
      </c>
      <c r="B2762">
        <v>0.52080000000000004</v>
      </c>
      <c r="C2762">
        <v>0.5696</v>
      </c>
      <c r="D2762">
        <v>0.55489999999999995</v>
      </c>
      <c r="E2762">
        <v>0.79359999999999997</v>
      </c>
      <c r="F2762" s="74"/>
      <c r="G2762" s="74"/>
    </row>
    <row r="2763" spans="1:7" x14ac:dyDescent="0.45">
      <c r="A2763">
        <v>2761.9999999999009</v>
      </c>
      <c r="B2763">
        <v>0.52080000000000004</v>
      </c>
      <c r="C2763">
        <v>0.5696</v>
      </c>
      <c r="D2763">
        <v>0.55489999999999995</v>
      </c>
      <c r="E2763">
        <v>0.79359999999999997</v>
      </c>
      <c r="F2763" s="74"/>
      <c r="G2763" s="74"/>
    </row>
    <row r="2764" spans="1:7" x14ac:dyDescent="0.45">
      <c r="A2764">
        <v>2762.9999999999009</v>
      </c>
      <c r="B2764">
        <v>0.52080000000000004</v>
      </c>
      <c r="C2764">
        <v>0.56950000000000001</v>
      </c>
      <c r="D2764">
        <v>0.55489999999999995</v>
      </c>
      <c r="E2764">
        <v>0.79349999999999998</v>
      </c>
      <c r="F2764" s="74"/>
      <c r="G2764" s="74"/>
    </row>
    <row r="2765" spans="1:7" x14ac:dyDescent="0.45">
      <c r="A2765">
        <v>2763.9999999999009</v>
      </c>
      <c r="B2765">
        <v>0.52080000000000004</v>
      </c>
      <c r="C2765">
        <v>0.56950000000000001</v>
      </c>
      <c r="D2765">
        <v>0.55489999999999995</v>
      </c>
      <c r="E2765">
        <v>0.79349999999999998</v>
      </c>
      <c r="F2765" s="74"/>
      <c r="G2765" s="74"/>
    </row>
    <row r="2766" spans="1:7" x14ac:dyDescent="0.45">
      <c r="A2766">
        <v>2764.9999999999009</v>
      </c>
      <c r="B2766">
        <v>0.52080000000000004</v>
      </c>
      <c r="C2766">
        <v>0.56950000000000001</v>
      </c>
      <c r="D2766">
        <v>0.55489999999999995</v>
      </c>
      <c r="E2766">
        <v>0.79339999999999999</v>
      </c>
      <c r="F2766" s="74"/>
      <c r="G2766" s="74"/>
    </row>
    <row r="2767" spans="1:7" x14ac:dyDescent="0.45">
      <c r="A2767">
        <v>2765.9999999999009</v>
      </c>
      <c r="B2767">
        <v>0.52080000000000004</v>
      </c>
      <c r="C2767">
        <v>0.56940000000000002</v>
      </c>
      <c r="D2767">
        <v>0.55489999999999995</v>
      </c>
      <c r="E2767">
        <v>0.79339999999999999</v>
      </c>
      <c r="F2767" s="74"/>
      <c r="G2767" s="74"/>
    </row>
    <row r="2768" spans="1:7" x14ac:dyDescent="0.45">
      <c r="A2768">
        <v>2766.9999999999009</v>
      </c>
      <c r="B2768">
        <v>0.52080000000000004</v>
      </c>
      <c r="C2768">
        <v>0.56940000000000002</v>
      </c>
      <c r="D2768">
        <v>0.55489999999999995</v>
      </c>
      <c r="E2768">
        <v>0.79330000000000001</v>
      </c>
      <c r="F2768" s="74"/>
      <c r="G2768" s="74"/>
    </row>
    <row r="2769" spans="1:7" x14ac:dyDescent="0.45">
      <c r="A2769">
        <v>2767.9999999999009</v>
      </c>
      <c r="B2769">
        <v>0.52080000000000004</v>
      </c>
      <c r="C2769">
        <v>0.56930000000000003</v>
      </c>
      <c r="D2769">
        <v>0.55489999999999995</v>
      </c>
      <c r="E2769">
        <v>0.79330000000000001</v>
      </c>
      <c r="F2769" s="74"/>
      <c r="G2769" s="74"/>
    </row>
    <row r="2770" spans="1:7" x14ac:dyDescent="0.45">
      <c r="A2770">
        <v>2768.9999999999009</v>
      </c>
      <c r="B2770">
        <v>0.52080000000000004</v>
      </c>
      <c r="C2770">
        <v>0.56930000000000003</v>
      </c>
      <c r="D2770">
        <v>0.55489999999999995</v>
      </c>
      <c r="E2770">
        <v>0.79320000000000002</v>
      </c>
      <c r="F2770" s="74"/>
      <c r="G2770" s="74"/>
    </row>
    <row r="2771" spans="1:7" x14ac:dyDescent="0.45">
      <c r="A2771">
        <v>2769.9999999999009</v>
      </c>
      <c r="B2771">
        <v>0.52080000000000004</v>
      </c>
      <c r="C2771">
        <v>0.56930000000000003</v>
      </c>
      <c r="D2771">
        <v>0.55489999999999995</v>
      </c>
      <c r="E2771">
        <v>0.79320000000000002</v>
      </c>
      <c r="F2771" s="74"/>
      <c r="G2771" s="74"/>
    </row>
    <row r="2772" spans="1:7" x14ac:dyDescent="0.45">
      <c r="A2772">
        <v>2770.9999999999009</v>
      </c>
      <c r="B2772">
        <v>0.52029999999999998</v>
      </c>
      <c r="C2772">
        <v>0.56920000000000004</v>
      </c>
      <c r="D2772">
        <v>0.55489999999999995</v>
      </c>
      <c r="E2772">
        <v>0.79310000000000003</v>
      </c>
      <c r="F2772" s="74"/>
      <c r="G2772" s="74"/>
    </row>
    <row r="2773" spans="1:7" x14ac:dyDescent="0.45">
      <c r="A2773">
        <v>2771.9999999999009</v>
      </c>
      <c r="B2773">
        <v>0.52029999999999998</v>
      </c>
      <c r="C2773">
        <v>0.56920000000000004</v>
      </c>
      <c r="D2773">
        <v>0.55489999999999995</v>
      </c>
      <c r="E2773">
        <v>0.79310000000000003</v>
      </c>
      <c r="F2773" s="74"/>
      <c r="G2773" s="74"/>
    </row>
    <row r="2774" spans="1:7" x14ac:dyDescent="0.45">
      <c r="A2774">
        <v>2772.9999999999009</v>
      </c>
      <c r="B2774">
        <v>0.52029999999999998</v>
      </c>
      <c r="C2774">
        <v>0.56910000000000005</v>
      </c>
      <c r="D2774">
        <v>0.55489999999999995</v>
      </c>
      <c r="E2774">
        <v>0.79300000000000004</v>
      </c>
      <c r="F2774" s="74"/>
      <c r="G2774" s="74"/>
    </row>
    <row r="2775" spans="1:7" x14ac:dyDescent="0.45">
      <c r="A2775">
        <v>2773.9999999999009</v>
      </c>
      <c r="B2775">
        <v>0.52029999999999998</v>
      </c>
      <c r="C2775">
        <v>0.56910000000000005</v>
      </c>
      <c r="D2775">
        <v>0.55489999999999995</v>
      </c>
      <c r="E2775">
        <v>0.79300000000000004</v>
      </c>
      <c r="F2775" s="74"/>
      <c r="G2775" s="74"/>
    </row>
    <row r="2776" spans="1:7" x14ac:dyDescent="0.45">
      <c r="A2776">
        <v>2774.9999999999009</v>
      </c>
      <c r="B2776">
        <v>0.52029999999999998</v>
      </c>
      <c r="C2776">
        <v>0.56899999999999995</v>
      </c>
      <c r="D2776">
        <v>0.55489999999999995</v>
      </c>
      <c r="E2776">
        <v>0.79290000000000005</v>
      </c>
      <c r="F2776" s="74"/>
      <c r="G2776" s="74"/>
    </row>
    <row r="2777" spans="1:7" x14ac:dyDescent="0.45">
      <c r="A2777">
        <v>2775.9999999999009</v>
      </c>
      <c r="B2777">
        <v>0.52029999999999998</v>
      </c>
      <c r="C2777">
        <v>0.56899999999999995</v>
      </c>
      <c r="D2777">
        <v>0.55489999999999995</v>
      </c>
      <c r="E2777">
        <v>0.79290000000000005</v>
      </c>
      <c r="F2777" s="74"/>
      <c r="G2777" s="74"/>
    </row>
    <row r="2778" spans="1:7" x14ac:dyDescent="0.45">
      <c r="A2778">
        <v>2776.9999999999009</v>
      </c>
      <c r="B2778">
        <v>0.52029999999999998</v>
      </c>
      <c r="C2778">
        <v>0.56899999999999995</v>
      </c>
      <c r="D2778">
        <v>0.55489999999999995</v>
      </c>
      <c r="E2778">
        <v>0.79279999999999995</v>
      </c>
      <c r="F2778" s="74"/>
      <c r="G2778" s="74"/>
    </row>
    <row r="2779" spans="1:7" x14ac:dyDescent="0.45">
      <c r="A2779">
        <v>2777.9999999999009</v>
      </c>
      <c r="B2779">
        <v>0.52029999999999998</v>
      </c>
      <c r="C2779">
        <v>0.56889999999999996</v>
      </c>
      <c r="D2779">
        <v>0.55489999999999995</v>
      </c>
      <c r="E2779">
        <v>0.79279999999999995</v>
      </c>
      <c r="F2779" s="74"/>
      <c r="G2779" s="74"/>
    </row>
    <row r="2780" spans="1:7" x14ac:dyDescent="0.45">
      <c r="A2780">
        <v>2778.9999999999009</v>
      </c>
      <c r="B2780">
        <v>0.52029999999999998</v>
      </c>
      <c r="C2780">
        <v>0.56889999999999996</v>
      </c>
      <c r="D2780">
        <v>0.55489999999999995</v>
      </c>
      <c r="E2780">
        <v>0.79269999999999996</v>
      </c>
      <c r="F2780" s="74"/>
      <c r="G2780" s="74"/>
    </row>
    <row r="2781" spans="1:7" x14ac:dyDescent="0.45">
      <c r="A2781">
        <v>2779.9999999999009</v>
      </c>
      <c r="B2781">
        <v>0.52029999999999998</v>
      </c>
      <c r="C2781">
        <v>0.56879999999999997</v>
      </c>
      <c r="D2781">
        <v>0.55489999999999995</v>
      </c>
      <c r="E2781">
        <v>0.79269999999999996</v>
      </c>
      <c r="F2781" s="74"/>
      <c r="G2781" s="74"/>
    </row>
    <row r="2782" spans="1:7" x14ac:dyDescent="0.45">
      <c r="A2782">
        <v>2780.9999999999009</v>
      </c>
      <c r="B2782">
        <v>0.51970000000000005</v>
      </c>
      <c r="C2782">
        <v>0.56879999999999997</v>
      </c>
      <c r="D2782">
        <v>0.55489999999999995</v>
      </c>
      <c r="E2782">
        <v>0.79259999999999997</v>
      </c>
      <c r="F2782" s="74"/>
      <c r="G2782" s="74"/>
    </row>
    <row r="2783" spans="1:7" x14ac:dyDescent="0.45">
      <c r="A2783">
        <v>2781.9999999999009</v>
      </c>
      <c r="B2783">
        <v>0.51970000000000005</v>
      </c>
      <c r="C2783">
        <v>0.56879999999999997</v>
      </c>
      <c r="D2783">
        <v>0.55489999999999995</v>
      </c>
      <c r="E2783">
        <v>0.79259999999999997</v>
      </c>
      <c r="F2783" s="74"/>
      <c r="G2783" s="74"/>
    </row>
    <row r="2784" spans="1:7" x14ac:dyDescent="0.45">
      <c r="A2784">
        <v>2782.9999999999009</v>
      </c>
      <c r="B2784">
        <v>0.51970000000000005</v>
      </c>
      <c r="C2784">
        <v>0.56869999999999998</v>
      </c>
      <c r="D2784">
        <v>0.55489999999999995</v>
      </c>
      <c r="E2784">
        <v>0.79249999999999998</v>
      </c>
      <c r="F2784" s="74"/>
      <c r="G2784" s="74"/>
    </row>
    <row r="2785" spans="1:7" x14ac:dyDescent="0.45">
      <c r="A2785">
        <v>2783.9999999999009</v>
      </c>
      <c r="B2785">
        <v>0.51970000000000005</v>
      </c>
      <c r="C2785">
        <v>0.56869999999999998</v>
      </c>
      <c r="D2785">
        <v>0.55489999999999995</v>
      </c>
      <c r="E2785">
        <v>0.79249999999999998</v>
      </c>
      <c r="F2785" s="74"/>
      <c r="G2785" s="74"/>
    </row>
    <row r="2786" spans="1:7" x14ac:dyDescent="0.45">
      <c r="A2786">
        <v>2784.9999999999009</v>
      </c>
      <c r="B2786">
        <v>0.51970000000000005</v>
      </c>
      <c r="C2786">
        <v>0.56859999999999999</v>
      </c>
      <c r="D2786">
        <v>0.55489999999999995</v>
      </c>
      <c r="E2786">
        <v>0.79239999999999999</v>
      </c>
      <c r="F2786" s="74"/>
      <c r="G2786" s="74"/>
    </row>
    <row r="2787" spans="1:7" x14ac:dyDescent="0.45">
      <c r="A2787">
        <v>2785.9999999999009</v>
      </c>
      <c r="B2787">
        <v>0.51970000000000005</v>
      </c>
      <c r="C2787">
        <v>0.56859999999999999</v>
      </c>
      <c r="D2787">
        <v>0.55489999999999995</v>
      </c>
      <c r="E2787">
        <v>0.79239999999999999</v>
      </c>
      <c r="F2787" s="74"/>
      <c r="G2787" s="74"/>
    </row>
    <row r="2788" spans="1:7" x14ac:dyDescent="0.45">
      <c r="A2788">
        <v>2786.9999999999009</v>
      </c>
      <c r="B2788">
        <v>0.51970000000000005</v>
      </c>
      <c r="C2788">
        <v>0.56859999999999999</v>
      </c>
      <c r="D2788">
        <v>0.55489999999999995</v>
      </c>
      <c r="E2788">
        <v>0.7923</v>
      </c>
      <c r="F2788" s="74"/>
      <c r="G2788" s="74"/>
    </row>
    <row r="2789" spans="1:7" x14ac:dyDescent="0.45">
      <c r="A2789">
        <v>2787.9999999999009</v>
      </c>
      <c r="B2789">
        <v>0.51970000000000005</v>
      </c>
      <c r="C2789">
        <v>0.56850000000000001</v>
      </c>
      <c r="D2789">
        <v>0.55489999999999995</v>
      </c>
      <c r="E2789">
        <v>0.7923</v>
      </c>
      <c r="F2789" s="74"/>
      <c r="G2789" s="74"/>
    </row>
    <row r="2790" spans="1:7" x14ac:dyDescent="0.45">
      <c r="A2790">
        <v>2788.9999999999009</v>
      </c>
      <c r="B2790">
        <v>0.51970000000000005</v>
      </c>
      <c r="C2790">
        <v>0.56850000000000001</v>
      </c>
      <c r="D2790">
        <v>0.55489999999999995</v>
      </c>
      <c r="E2790">
        <v>0.79220000000000002</v>
      </c>
      <c r="F2790" s="74"/>
      <c r="G2790" s="74"/>
    </row>
    <row r="2791" spans="1:7" x14ac:dyDescent="0.45">
      <c r="A2791">
        <v>2789.9999999999009</v>
      </c>
      <c r="B2791">
        <v>0.51970000000000005</v>
      </c>
      <c r="C2791">
        <v>0.56840000000000002</v>
      </c>
      <c r="D2791">
        <v>0.55489999999999995</v>
      </c>
      <c r="E2791">
        <v>0.79220000000000002</v>
      </c>
      <c r="F2791" s="74"/>
      <c r="G2791" s="74"/>
    </row>
    <row r="2792" spans="1:7" x14ac:dyDescent="0.45">
      <c r="A2792">
        <v>2790.9999999999009</v>
      </c>
      <c r="B2792">
        <v>0.51919999999999999</v>
      </c>
      <c r="C2792">
        <v>0.56840000000000002</v>
      </c>
      <c r="D2792">
        <v>0.55489999999999995</v>
      </c>
      <c r="E2792">
        <v>0.79210000000000003</v>
      </c>
      <c r="F2792" s="74"/>
      <c r="G2792" s="74"/>
    </row>
    <row r="2793" spans="1:7" x14ac:dyDescent="0.45">
      <c r="A2793">
        <v>2791.9999999999009</v>
      </c>
      <c r="B2793">
        <v>0.51919999999999999</v>
      </c>
      <c r="C2793">
        <v>0.56840000000000002</v>
      </c>
      <c r="D2793">
        <v>0.55489999999999995</v>
      </c>
      <c r="E2793">
        <v>0.79210000000000003</v>
      </c>
      <c r="F2793" s="74"/>
      <c r="G2793" s="74"/>
    </row>
    <row r="2794" spans="1:7" x14ac:dyDescent="0.45">
      <c r="A2794">
        <v>2792.9999999999009</v>
      </c>
      <c r="B2794">
        <v>0.51919999999999999</v>
      </c>
      <c r="C2794">
        <v>0.56830000000000003</v>
      </c>
      <c r="D2794">
        <v>0.55489999999999995</v>
      </c>
      <c r="E2794">
        <v>0.79200000000000004</v>
      </c>
      <c r="F2794" s="74"/>
      <c r="G2794" s="74"/>
    </row>
    <row r="2795" spans="1:7" x14ac:dyDescent="0.45">
      <c r="A2795">
        <v>2793.9999999999009</v>
      </c>
      <c r="B2795">
        <v>0.51919999999999999</v>
      </c>
      <c r="C2795">
        <v>0.56830000000000003</v>
      </c>
      <c r="D2795">
        <v>0.55489999999999995</v>
      </c>
      <c r="E2795">
        <v>0.79200000000000004</v>
      </c>
      <c r="F2795" s="74"/>
      <c r="G2795" s="74"/>
    </row>
    <row r="2796" spans="1:7" x14ac:dyDescent="0.45">
      <c r="A2796">
        <v>2794.9999999999009</v>
      </c>
      <c r="B2796">
        <v>0.51919999999999999</v>
      </c>
      <c r="C2796">
        <v>0.56820000000000004</v>
      </c>
      <c r="D2796">
        <v>0.55489999999999995</v>
      </c>
      <c r="E2796">
        <v>0.79190000000000005</v>
      </c>
      <c r="F2796" s="74"/>
      <c r="G2796" s="74"/>
    </row>
    <row r="2797" spans="1:7" x14ac:dyDescent="0.45">
      <c r="A2797">
        <v>2795.9999999999009</v>
      </c>
      <c r="B2797">
        <v>0.51919999999999999</v>
      </c>
      <c r="C2797">
        <v>0.56820000000000004</v>
      </c>
      <c r="D2797">
        <v>0.55489999999999995</v>
      </c>
      <c r="E2797">
        <v>0.79190000000000005</v>
      </c>
      <c r="F2797" s="74"/>
      <c r="G2797" s="74"/>
    </row>
    <row r="2798" spans="1:7" x14ac:dyDescent="0.45">
      <c r="A2798">
        <v>2796.9999999999009</v>
      </c>
      <c r="B2798">
        <v>0.51919999999999999</v>
      </c>
      <c r="C2798">
        <v>0.56820000000000004</v>
      </c>
      <c r="D2798">
        <v>0.55489999999999995</v>
      </c>
      <c r="E2798">
        <v>0.79179999999999995</v>
      </c>
      <c r="F2798" s="74"/>
      <c r="G2798" s="74"/>
    </row>
    <row r="2799" spans="1:7" x14ac:dyDescent="0.45">
      <c r="A2799">
        <v>2797.9999999999009</v>
      </c>
      <c r="B2799">
        <v>0.51919999999999999</v>
      </c>
      <c r="C2799">
        <v>0.56810000000000005</v>
      </c>
      <c r="D2799">
        <v>0.55489999999999995</v>
      </c>
      <c r="E2799">
        <v>0.79179999999999995</v>
      </c>
      <c r="F2799" s="74"/>
      <c r="G2799" s="74"/>
    </row>
    <row r="2800" spans="1:7" x14ac:dyDescent="0.45">
      <c r="A2800">
        <v>2798.9999999999009</v>
      </c>
      <c r="B2800">
        <v>0.51919999999999999</v>
      </c>
      <c r="C2800">
        <v>0.56810000000000005</v>
      </c>
      <c r="D2800">
        <v>0.55489999999999995</v>
      </c>
      <c r="E2800">
        <v>0.79169999999999996</v>
      </c>
      <c r="F2800" s="74"/>
      <c r="G2800" s="74"/>
    </row>
    <row r="2801" spans="1:7" x14ac:dyDescent="0.45">
      <c r="A2801">
        <v>2799.9999999999009</v>
      </c>
      <c r="B2801">
        <v>0.51919999999999999</v>
      </c>
      <c r="C2801">
        <v>0.56810000000000005</v>
      </c>
      <c r="D2801">
        <v>0.55489999999999995</v>
      </c>
      <c r="E2801">
        <v>0.79159999999999997</v>
      </c>
      <c r="F2801" s="74"/>
      <c r="G2801" s="74"/>
    </row>
    <row r="2802" spans="1:7" x14ac:dyDescent="0.45">
      <c r="A2802">
        <v>2800.9999999999009</v>
      </c>
      <c r="B2802">
        <v>0.51859999999999995</v>
      </c>
      <c r="C2802">
        <v>0.56799999999999995</v>
      </c>
      <c r="D2802">
        <v>0.55489999999999995</v>
      </c>
      <c r="E2802">
        <v>0.79159999999999997</v>
      </c>
      <c r="F2802" s="74"/>
      <c r="G2802" s="74"/>
    </row>
    <row r="2803" spans="1:7" x14ac:dyDescent="0.45">
      <c r="A2803">
        <v>2801.9999999999009</v>
      </c>
      <c r="B2803">
        <v>0.51859999999999995</v>
      </c>
      <c r="C2803">
        <v>0.56799999999999995</v>
      </c>
      <c r="D2803">
        <v>0.55489999999999995</v>
      </c>
      <c r="E2803">
        <v>0.79149999999999998</v>
      </c>
      <c r="F2803" s="74"/>
      <c r="G2803" s="74"/>
    </row>
    <row r="2804" spans="1:7" x14ac:dyDescent="0.45">
      <c r="A2804">
        <v>2802.9999999999009</v>
      </c>
      <c r="B2804">
        <v>0.51859999999999995</v>
      </c>
      <c r="C2804">
        <v>0.56789999999999996</v>
      </c>
      <c r="D2804">
        <v>0.55489999999999995</v>
      </c>
      <c r="E2804">
        <v>0.79149999999999998</v>
      </c>
      <c r="F2804" s="74"/>
      <c r="G2804" s="74"/>
    </row>
    <row r="2805" spans="1:7" x14ac:dyDescent="0.45">
      <c r="A2805">
        <v>2803.9999999999009</v>
      </c>
      <c r="B2805">
        <v>0.51859999999999995</v>
      </c>
      <c r="C2805">
        <v>0.56789999999999996</v>
      </c>
      <c r="D2805">
        <v>0.55489999999999995</v>
      </c>
      <c r="E2805">
        <v>0.79139999999999999</v>
      </c>
      <c r="F2805" s="74"/>
      <c r="G2805" s="74"/>
    </row>
    <row r="2806" spans="1:7" x14ac:dyDescent="0.45">
      <c r="A2806">
        <v>2804.9999999999009</v>
      </c>
      <c r="B2806">
        <v>0.51859999999999995</v>
      </c>
      <c r="C2806">
        <v>0.56789999999999996</v>
      </c>
      <c r="D2806">
        <v>0.55489999999999995</v>
      </c>
      <c r="E2806">
        <v>0.79139999999999999</v>
      </c>
      <c r="F2806" s="74"/>
      <c r="G2806" s="74"/>
    </row>
    <row r="2807" spans="1:7" x14ac:dyDescent="0.45">
      <c r="A2807">
        <v>2805.9999999999009</v>
      </c>
      <c r="B2807">
        <v>0.51859999999999995</v>
      </c>
      <c r="C2807">
        <v>0.56779999999999997</v>
      </c>
      <c r="D2807">
        <v>0.55489999999999995</v>
      </c>
      <c r="E2807">
        <v>0.7913</v>
      </c>
      <c r="F2807" s="74"/>
      <c r="G2807" s="74"/>
    </row>
    <row r="2808" spans="1:7" x14ac:dyDescent="0.45">
      <c r="A2808">
        <v>2806.9999999999009</v>
      </c>
      <c r="B2808">
        <v>0.51859999999999995</v>
      </c>
      <c r="C2808">
        <v>0.56779999999999997</v>
      </c>
      <c r="D2808">
        <v>0.55489999999999995</v>
      </c>
      <c r="E2808">
        <v>0.7913</v>
      </c>
      <c r="F2808" s="74"/>
      <c r="G2808" s="74"/>
    </row>
    <row r="2809" spans="1:7" x14ac:dyDescent="0.45">
      <c r="A2809">
        <v>2807.9999999999009</v>
      </c>
      <c r="B2809">
        <v>0.51859999999999995</v>
      </c>
      <c r="C2809">
        <v>0.56769999999999998</v>
      </c>
      <c r="D2809">
        <v>0.55489999999999995</v>
      </c>
      <c r="E2809">
        <v>0.79120000000000001</v>
      </c>
      <c r="F2809" s="74"/>
      <c r="G2809" s="74"/>
    </row>
    <row r="2810" spans="1:7" x14ac:dyDescent="0.45">
      <c r="A2810">
        <v>2808.9999999999009</v>
      </c>
      <c r="B2810">
        <v>0.51859999999999995</v>
      </c>
      <c r="C2810">
        <v>0.56769999999999998</v>
      </c>
      <c r="D2810">
        <v>0.55489999999999995</v>
      </c>
      <c r="E2810">
        <v>0.79120000000000001</v>
      </c>
      <c r="F2810" s="74"/>
      <c r="G2810" s="74"/>
    </row>
    <row r="2811" spans="1:7" x14ac:dyDescent="0.45">
      <c r="A2811">
        <v>2809.9999999999009</v>
      </c>
      <c r="B2811">
        <v>0.51859999999999995</v>
      </c>
      <c r="C2811">
        <v>0.56769999999999998</v>
      </c>
      <c r="D2811">
        <v>0.55489999999999995</v>
      </c>
      <c r="E2811">
        <v>0.79110000000000003</v>
      </c>
      <c r="F2811" s="74"/>
      <c r="G2811" s="74"/>
    </row>
    <row r="2812" spans="1:7" x14ac:dyDescent="0.45">
      <c r="A2812">
        <v>2810.9999999999009</v>
      </c>
      <c r="B2812">
        <v>0.51800000000000002</v>
      </c>
      <c r="C2812">
        <v>0.56759999999999999</v>
      </c>
      <c r="D2812">
        <v>0.55489999999999995</v>
      </c>
      <c r="E2812">
        <v>0.79110000000000003</v>
      </c>
      <c r="F2812" s="74"/>
      <c r="G2812" s="74"/>
    </row>
    <row r="2813" spans="1:7" x14ac:dyDescent="0.45">
      <c r="A2813">
        <v>2811.9999999999009</v>
      </c>
      <c r="B2813">
        <v>0.51800000000000002</v>
      </c>
      <c r="C2813">
        <v>0.56759999999999999</v>
      </c>
      <c r="D2813">
        <v>0.55489999999999995</v>
      </c>
      <c r="E2813">
        <v>0.79100000000000004</v>
      </c>
      <c r="F2813" s="74"/>
      <c r="G2813" s="74"/>
    </row>
    <row r="2814" spans="1:7" x14ac:dyDescent="0.45">
      <c r="A2814">
        <v>2812.9999999999009</v>
      </c>
      <c r="B2814">
        <v>0.51800000000000002</v>
      </c>
      <c r="C2814">
        <v>0.5675</v>
      </c>
      <c r="D2814">
        <v>0.55489999999999995</v>
      </c>
      <c r="E2814">
        <v>0.79100000000000004</v>
      </c>
      <c r="F2814" s="74"/>
      <c r="G2814" s="74"/>
    </row>
    <row r="2815" spans="1:7" x14ac:dyDescent="0.45">
      <c r="A2815">
        <v>2813.9999999999009</v>
      </c>
      <c r="B2815">
        <v>0.51800000000000002</v>
      </c>
      <c r="C2815">
        <v>0.5675</v>
      </c>
      <c r="D2815">
        <v>0.55489999999999995</v>
      </c>
      <c r="E2815">
        <v>0.79090000000000005</v>
      </c>
      <c r="F2815" s="74"/>
      <c r="G2815" s="74"/>
    </row>
    <row r="2816" spans="1:7" x14ac:dyDescent="0.45">
      <c r="A2816">
        <v>2814.9999999999009</v>
      </c>
      <c r="B2816">
        <v>0.51800000000000002</v>
      </c>
      <c r="C2816">
        <v>0.5675</v>
      </c>
      <c r="D2816">
        <v>0.55489999999999995</v>
      </c>
      <c r="E2816">
        <v>0.79090000000000005</v>
      </c>
      <c r="F2816" s="74"/>
      <c r="G2816" s="74"/>
    </row>
    <row r="2817" spans="1:7" x14ac:dyDescent="0.45">
      <c r="A2817">
        <v>2815.9999999999009</v>
      </c>
      <c r="B2817">
        <v>0.51800000000000002</v>
      </c>
      <c r="C2817">
        <v>0.56740000000000002</v>
      </c>
      <c r="D2817">
        <v>0.55489999999999995</v>
      </c>
      <c r="E2817">
        <v>0.79079999999999995</v>
      </c>
      <c r="F2817" s="74"/>
      <c r="G2817" s="74"/>
    </row>
    <row r="2818" spans="1:7" x14ac:dyDescent="0.45">
      <c r="A2818">
        <v>2816.9999999999009</v>
      </c>
      <c r="B2818">
        <v>0.51800000000000002</v>
      </c>
      <c r="C2818">
        <v>0.56740000000000002</v>
      </c>
      <c r="D2818">
        <v>0.55489999999999995</v>
      </c>
      <c r="E2818">
        <v>0.79079999999999995</v>
      </c>
      <c r="F2818" s="74"/>
      <c r="G2818" s="74"/>
    </row>
    <row r="2819" spans="1:7" x14ac:dyDescent="0.45">
      <c r="A2819">
        <v>2817.9999999999009</v>
      </c>
      <c r="B2819">
        <v>0.51800000000000002</v>
      </c>
      <c r="C2819">
        <v>0.56740000000000002</v>
      </c>
      <c r="D2819">
        <v>0.55489999999999995</v>
      </c>
      <c r="E2819">
        <v>0.79069999999999996</v>
      </c>
      <c r="F2819" s="74"/>
      <c r="G2819" s="74"/>
    </row>
    <row r="2820" spans="1:7" x14ac:dyDescent="0.45">
      <c r="A2820">
        <v>2818.9999999999009</v>
      </c>
      <c r="B2820">
        <v>0.51800000000000002</v>
      </c>
      <c r="C2820">
        <v>0.56730000000000003</v>
      </c>
      <c r="D2820">
        <v>0.55489999999999995</v>
      </c>
      <c r="E2820">
        <v>0.79069999999999996</v>
      </c>
      <c r="F2820" s="74"/>
      <c r="G2820" s="74"/>
    </row>
    <row r="2821" spans="1:7" x14ac:dyDescent="0.45">
      <c r="A2821">
        <v>2819.9999999999009</v>
      </c>
      <c r="B2821">
        <v>0.51800000000000002</v>
      </c>
      <c r="C2821">
        <v>0.56730000000000003</v>
      </c>
      <c r="D2821">
        <v>0.55489999999999995</v>
      </c>
      <c r="E2821">
        <v>0.79059999999999997</v>
      </c>
      <c r="F2821" s="74"/>
      <c r="G2821" s="74"/>
    </row>
    <row r="2822" spans="1:7" x14ac:dyDescent="0.45">
      <c r="A2822">
        <v>2820.9999999999009</v>
      </c>
      <c r="B2822">
        <v>0.51749999999999996</v>
      </c>
      <c r="C2822">
        <v>0.56720000000000004</v>
      </c>
      <c r="D2822">
        <v>0.55489999999999995</v>
      </c>
      <c r="E2822">
        <v>0.79059999999999997</v>
      </c>
      <c r="F2822" s="74"/>
      <c r="G2822" s="74"/>
    </row>
    <row r="2823" spans="1:7" x14ac:dyDescent="0.45">
      <c r="A2823">
        <v>2821.9999999999009</v>
      </c>
      <c r="B2823">
        <v>0.51749999999999996</v>
      </c>
      <c r="C2823">
        <v>0.56720000000000004</v>
      </c>
      <c r="D2823">
        <v>0.55489999999999995</v>
      </c>
      <c r="E2823">
        <v>0.79049999999999998</v>
      </c>
      <c r="F2823" s="74"/>
      <c r="G2823" s="74"/>
    </row>
    <row r="2824" spans="1:7" x14ac:dyDescent="0.45">
      <c r="A2824">
        <v>2822.9999999999009</v>
      </c>
      <c r="B2824">
        <v>0.51749999999999996</v>
      </c>
      <c r="C2824">
        <v>0.56720000000000004</v>
      </c>
      <c r="D2824">
        <v>0.55489999999999995</v>
      </c>
      <c r="E2824">
        <v>0.79049999999999998</v>
      </c>
      <c r="F2824" s="74"/>
      <c r="G2824" s="74"/>
    </row>
    <row r="2825" spans="1:7" x14ac:dyDescent="0.45">
      <c r="A2825">
        <v>2823.9999999999009</v>
      </c>
      <c r="B2825">
        <v>0.51749999999999996</v>
      </c>
      <c r="C2825">
        <v>0.56710000000000005</v>
      </c>
      <c r="D2825">
        <v>0.55489999999999995</v>
      </c>
      <c r="E2825">
        <v>0.79039999999999999</v>
      </c>
      <c r="F2825" s="74"/>
      <c r="G2825" s="74"/>
    </row>
    <row r="2826" spans="1:7" x14ac:dyDescent="0.45">
      <c r="A2826">
        <v>2824.9999999999009</v>
      </c>
      <c r="B2826">
        <v>0.51749999999999996</v>
      </c>
      <c r="C2826">
        <v>0.56710000000000005</v>
      </c>
      <c r="D2826">
        <v>0.55489999999999995</v>
      </c>
      <c r="E2826">
        <v>0.79039999999999999</v>
      </c>
      <c r="F2826" s="74"/>
      <c r="G2826" s="74"/>
    </row>
    <row r="2827" spans="1:7" x14ac:dyDescent="0.45">
      <c r="A2827">
        <v>2825.9999999999009</v>
      </c>
      <c r="B2827">
        <v>0.51749999999999996</v>
      </c>
      <c r="C2827">
        <v>0.56710000000000005</v>
      </c>
      <c r="D2827">
        <v>0.55489999999999995</v>
      </c>
      <c r="E2827">
        <v>0.7903</v>
      </c>
      <c r="F2827" s="74"/>
      <c r="G2827" s="74"/>
    </row>
    <row r="2828" spans="1:7" x14ac:dyDescent="0.45">
      <c r="A2828">
        <v>2826.9999999999009</v>
      </c>
      <c r="B2828">
        <v>0.51749999999999996</v>
      </c>
      <c r="C2828">
        <v>0.56699999999999995</v>
      </c>
      <c r="D2828">
        <v>0.55489999999999995</v>
      </c>
      <c r="E2828">
        <v>0.7903</v>
      </c>
      <c r="F2828" s="74"/>
      <c r="G2828" s="74"/>
    </row>
    <row r="2829" spans="1:7" x14ac:dyDescent="0.45">
      <c r="A2829">
        <v>2827.9999999999009</v>
      </c>
      <c r="B2829">
        <v>0.51749999999999996</v>
      </c>
      <c r="C2829">
        <v>0.56699999999999995</v>
      </c>
      <c r="D2829">
        <v>0.55489999999999995</v>
      </c>
      <c r="E2829">
        <v>0.79020000000000001</v>
      </c>
      <c r="F2829" s="74"/>
      <c r="G2829" s="74"/>
    </row>
    <row r="2830" spans="1:7" x14ac:dyDescent="0.45">
      <c r="A2830">
        <v>2828.9999999999009</v>
      </c>
      <c r="B2830">
        <v>0.51749999999999996</v>
      </c>
      <c r="C2830">
        <v>0.56689999999999996</v>
      </c>
      <c r="D2830">
        <v>0.55489999999999995</v>
      </c>
      <c r="E2830">
        <v>0.79020000000000001</v>
      </c>
      <c r="F2830" s="74"/>
      <c r="G2830" s="74"/>
    </row>
    <row r="2831" spans="1:7" x14ac:dyDescent="0.45">
      <c r="A2831">
        <v>2829.9999999999009</v>
      </c>
      <c r="B2831">
        <v>0.51749999999999996</v>
      </c>
      <c r="C2831">
        <v>0.56689999999999996</v>
      </c>
      <c r="D2831">
        <v>0.55489999999999995</v>
      </c>
      <c r="E2831">
        <v>0.79010000000000002</v>
      </c>
      <c r="F2831" s="74"/>
      <c r="G2831" s="74"/>
    </row>
    <row r="2832" spans="1:7" x14ac:dyDescent="0.45">
      <c r="A2832">
        <v>2830.9999999999009</v>
      </c>
      <c r="B2832">
        <v>0.51690000000000003</v>
      </c>
      <c r="C2832">
        <v>0.56689999999999996</v>
      </c>
      <c r="D2832">
        <v>0.55489999999999995</v>
      </c>
      <c r="E2832">
        <v>0.79010000000000002</v>
      </c>
      <c r="F2832" s="74"/>
      <c r="G2832" s="74"/>
    </row>
    <row r="2833" spans="1:7" x14ac:dyDescent="0.45">
      <c r="A2833">
        <v>2831.9999999999009</v>
      </c>
      <c r="B2833">
        <v>0.51690000000000003</v>
      </c>
      <c r="C2833">
        <v>0.56679999999999997</v>
      </c>
      <c r="D2833">
        <v>0.55489999999999995</v>
      </c>
      <c r="E2833">
        <v>0.79</v>
      </c>
      <c r="F2833" s="74"/>
      <c r="G2833" s="74"/>
    </row>
    <row r="2834" spans="1:7" x14ac:dyDescent="0.45">
      <c r="A2834">
        <v>2832.9999999999009</v>
      </c>
      <c r="B2834">
        <v>0.51690000000000003</v>
      </c>
      <c r="C2834">
        <v>0.56679999999999997</v>
      </c>
      <c r="D2834">
        <v>0.55489999999999995</v>
      </c>
      <c r="E2834">
        <v>0.79</v>
      </c>
      <c r="F2834" s="74"/>
      <c r="G2834" s="74"/>
    </row>
    <row r="2835" spans="1:7" x14ac:dyDescent="0.45">
      <c r="A2835">
        <v>2833.9999999999009</v>
      </c>
      <c r="B2835">
        <v>0.51690000000000003</v>
      </c>
      <c r="C2835">
        <v>0.56679999999999997</v>
      </c>
      <c r="D2835">
        <v>0.55489999999999995</v>
      </c>
      <c r="E2835">
        <v>0.78990000000000005</v>
      </c>
      <c r="F2835" s="74"/>
      <c r="G2835" s="74"/>
    </row>
    <row r="2836" spans="1:7" x14ac:dyDescent="0.45">
      <c r="A2836">
        <v>2834.9999999999009</v>
      </c>
      <c r="B2836">
        <v>0.51690000000000003</v>
      </c>
      <c r="C2836">
        <v>0.56669999999999998</v>
      </c>
      <c r="D2836">
        <v>0.55489999999999995</v>
      </c>
      <c r="E2836">
        <v>0.78990000000000005</v>
      </c>
      <c r="F2836" s="74"/>
      <c r="G2836" s="74"/>
    </row>
    <row r="2837" spans="1:7" x14ac:dyDescent="0.45">
      <c r="A2837">
        <v>2835.9999999999009</v>
      </c>
      <c r="B2837">
        <v>0.51690000000000003</v>
      </c>
      <c r="C2837">
        <v>0.56669999999999998</v>
      </c>
      <c r="D2837">
        <v>0.55489999999999995</v>
      </c>
      <c r="E2837">
        <v>0.78979999999999995</v>
      </c>
      <c r="F2837" s="74"/>
      <c r="G2837" s="74"/>
    </row>
    <row r="2838" spans="1:7" x14ac:dyDescent="0.45">
      <c r="A2838">
        <v>2836.9999999999009</v>
      </c>
      <c r="B2838">
        <v>0.51690000000000003</v>
      </c>
      <c r="C2838">
        <v>0.56659999999999999</v>
      </c>
      <c r="D2838">
        <v>0.55489999999999995</v>
      </c>
      <c r="E2838">
        <v>0.78979999999999995</v>
      </c>
      <c r="F2838" s="74"/>
      <c r="G2838" s="74"/>
    </row>
    <row r="2839" spans="1:7" x14ac:dyDescent="0.45">
      <c r="A2839">
        <v>2837.9999999999009</v>
      </c>
      <c r="B2839">
        <v>0.51690000000000003</v>
      </c>
      <c r="C2839">
        <v>0.56659999999999999</v>
      </c>
      <c r="D2839">
        <v>0.55489999999999995</v>
      </c>
      <c r="E2839">
        <v>0.78969999999999996</v>
      </c>
      <c r="F2839" s="74"/>
      <c r="G2839" s="74"/>
    </row>
    <row r="2840" spans="1:7" x14ac:dyDescent="0.45">
      <c r="A2840">
        <v>2838.9999999999009</v>
      </c>
      <c r="B2840">
        <v>0.51690000000000003</v>
      </c>
      <c r="C2840">
        <v>0.56659999999999999</v>
      </c>
      <c r="D2840">
        <v>0.55489999999999995</v>
      </c>
      <c r="E2840">
        <v>0.78969999999999996</v>
      </c>
      <c r="F2840" s="74"/>
      <c r="G2840" s="74"/>
    </row>
    <row r="2841" spans="1:7" x14ac:dyDescent="0.45">
      <c r="A2841">
        <v>2839.9999999999009</v>
      </c>
      <c r="B2841">
        <v>0.51690000000000003</v>
      </c>
      <c r="C2841">
        <v>0.5665</v>
      </c>
      <c r="D2841">
        <v>0.55489999999999995</v>
      </c>
      <c r="E2841">
        <v>0.78959999999999997</v>
      </c>
      <c r="F2841" s="74"/>
      <c r="G2841" s="74"/>
    </row>
    <row r="2842" spans="1:7" x14ac:dyDescent="0.45">
      <c r="A2842">
        <v>2840.9999999999009</v>
      </c>
      <c r="B2842">
        <v>0.51639999999999997</v>
      </c>
      <c r="C2842">
        <v>0.5665</v>
      </c>
      <c r="D2842">
        <v>0.55489999999999995</v>
      </c>
      <c r="E2842">
        <v>0.78959999999999997</v>
      </c>
      <c r="F2842" s="74"/>
      <c r="G2842" s="74"/>
    </row>
    <row r="2843" spans="1:7" x14ac:dyDescent="0.45">
      <c r="A2843">
        <v>2841.9999999999009</v>
      </c>
      <c r="B2843">
        <v>0.51639999999999997</v>
      </c>
      <c r="C2843">
        <v>0.5665</v>
      </c>
      <c r="D2843">
        <v>0.55489999999999995</v>
      </c>
      <c r="E2843">
        <v>0.78949999999999998</v>
      </c>
      <c r="F2843" s="74"/>
      <c r="G2843" s="74"/>
    </row>
    <row r="2844" spans="1:7" x14ac:dyDescent="0.45">
      <c r="A2844">
        <v>2842.9999999999009</v>
      </c>
      <c r="B2844">
        <v>0.51639999999999997</v>
      </c>
      <c r="C2844">
        <v>0.56640000000000001</v>
      </c>
      <c r="D2844">
        <v>0.55489999999999995</v>
      </c>
      <c r="E2844">
        <v>0.78949999999999998</v>
      </c>
      <c r="F2844" s="74"/>
      <c r="G2844" s="74"/>
    </row>
    <row r="2845" spans="1:7" x14ac:dyDescent="0.45">
      <c r="A2845">
        <v>2843.9999999999009</v>
      </c>
      <c r="B2845">
        <v>0.51639999999999997</v>
      </c>
      <c r="C2845">
        <v>0.56640000000000001</v>
      </c>
      <c r="D2845">
        <v>0.55489999999999995</v>
      </c>
      <c r="E2845">
        <v>0.78939999999999999</v>
      </c>
      <c r="F2845" s="74"/>
      <c r="G2845" s="74"/>
    </row>
    <row r="2846" spans="1:7" x14ac:dyDescent="0.45">
      <c r="A2846">
        <v>2844.9999999999009</v>
      </c>
      <c r="B2846">
        <v>0.51639999999999997</v>
      </c>
      <c r="C2846">
        <v>0.56630000000000003</v>
      </c>
      <c r="D2846">
        <v>0.55489999999999995</v>
      </c>
      <c r="E2846">
        <v>0.78939999999999999</v>
      </c>
      <c r="F2846" s="74"/>
      <c r="G2846" s="74"/>
    </row>
    <row r="2847" spans="1:7" x14ac:dyDescent="0.45">
      <c r="A2847">
        <v>2845.9999999999009</v>
      </c>
      <c r="B2847">
        <v>0.51639999999999997</v>
      </c>
      <c r="C2847">
        <v>0.56630000000000003</v>
      </c>
      <c r="D2847">
        <v>0.55489999999999995</v>
      </c>
      <c r="E2847">
        <v>0.7893</v>
      </c>
      <c r="F2847" s="74"/>
      <c r="G2847" s="74"/>
    </row>
    <row r="2848" spans="1:7" x14ac:dyDescent="0.45">
      <c r="A2848">
        <v>2846.9999999999009</v>
      </c>
      <c r="B2848">
        <v>0.51639999999999997</v>
      </c>
      <c r="C2848">
        <v>0.56630000000000003</v>
      </c>
      <c r="D2848">
        <v>0.55489999999999995</v>
      </c>
      <c r="E2848">
        <v>0.7893</v>
      </c>
      <c r="F2848" s="74"/>
      <c r="G2848" s="74"/>
    </row>
    <row r="2849" spans="1:7" x14ac:dyDescent="0.45">
      <c r="A2849">
        <v>2847.9999999999009</v>
      </c>
      <c r="B2849">
        <v>0.51639999999999997</v>
      </c>
      <c r="C2849">
        <v>0.56620000000000004</v>
      </c>
      <c r="D2849">
        <v>0.55489999999999995</v>
      </c>
      <c r="E2849">
        <v>0.78920000000000001</v>
      </c>
      <c r="F2849" s="74"/>
      <c r="G2849" s="74"/>
    </row>
    <row r="2850" spans="1:7" x14ac:dyDescent="0.45">
      <c r="A2850">
        <v>2848.9999999999009</v>
      </c>
      <c r="B2850">
        <v>0.51639999999999997</v>
      </c>
      <c r="C2850">
        <v>0.56620000000000004</v>
      </c>
      <c r="D2850">
        <v>0.55489999999999995</v>
      </c>
      <c r="E2850">
        <v>0.78920000000000001</v>
      </c>
      <c r="F2850" s="74"/>
      <c r="G2850" s="74"/>
    </row>
    <row r="2851" spans="1:7" x14ac:dyDescent="0.45">
      <c r="A2851">
        <v>2849.9999999999009</v>
      </c>
      <c r="B2851">
        <v>0.51639999999999997</v>
      </c>
      <c r="C2851">
        <v>0.56620000000000004</v>
      </c>
      <c r="D2851">
        <v>0.55489999999999995</v>
      </c>
      <c r="E2851">
        <v>0.78910000000000002</v>
      </c>
      <c r="F2851" s="74"/>
      <c r="G2851" s="74"/>
    </row>
    <row r="2852" spans="1:7" x14ac:dyDescent="0.45">
      <c r="A2852">
        <v>2850.9999999999009</v>
      </c>
      <c r="B2852">
        <v>0.51580000000000004</v>
      </c>
      <c r="C2852">
        <v>0.56610000000000005</v>
      </c>
      <c r="D2852">
        <v>0.55489999999999995</v>
      </c>
      <c r="E2852">
        <v>0.78910000000000002</v>
      </c>
      <c r="F2852" s="74"/>
      <c r="G2852" s="74"/>
    </row>
    <row r="2853" spans="1:7" x14ac:dyDescent="0.45">
      <c r="A2853">
        <v>2851.9999999999009</v>
      </c>
      <c r="B2853">
        <v>0.51580000000000004</v>
      </c>
      <c r="C2853">
        <v>0.56610000000000005</v>
      </c>
      <c r="D2853">
        <v>0.55489999999999995</v>
      </c>
      <c r="E2853">
        <v>0.78900000000000003</v>
      </c>
      <c r="F2853" s="74"/>
      <c r="G2853" s="74"/>
    </row>
    <row r="2854" spans="1:7" x14ac:dyDescent="0.45">
      <c r="A2854">
        <v>2852.9999999999009</v>
      </c>
      <c r="B2854">
        <v>0.51580000000000004</v>
      </c>
      <c r="C2854">
        <v>0.56610000000000005</v>
      </c>
      <c r="D2854">
        <v>0.55489999999999995</v>
      </c>
      <c r="E2854">
        <v>0.78900000000000003</v>
      </c>
      <c r="F2854" s="74"/>
      <c r="G2854" s="74"/>
    </row>
    <row r="2855" spans="1:7" x14ac:dyDescent="0.45">
      <c r="A2855">
        <v>2853.9999999999009</v>
      </c>
      <c r="B2855">
        <v>0.51580000000000004</v>
      </c>
      <c r="C2855">
        <v>0.56599999999999995</v>
      </c>
      <c r="D2855">
        <v>0.55489999999999995</v>
      </c>
      <c r="E2855">
        <v>0.78890000000000005</v>
      </c>
      <c r="F2855" s="74"/>
      <c r="G2855" s="74"/>
    </row>
    <row r="2856" spans="1:7" x14ac:dyDescent="0.45">
      <c r="A2856">
        <v>2854.9999999999009</v>
      </c>
      <c r="B2856">
        <v>0.51580000000000004</v>
      </c>
      <c r="C2856">
        <v>0.56599999999999995</v>
      </c>
      <c r="D2856">
        <v>0.55489999999999995</v>
      </c>
      <c r="E2856">
        <v>0.78890000000000005</v>
      </c>
      <c r="F2856" s="74"/>
      <c r="G2856" s="74"/>
    </row>
    <row r="2857" spans="1:7" x14ac:dyDescent="0.45">
      <c r="A2857">
        <v>2855.9999999999009</v>
      </c>
      <c r="B2857">
        <v>0.51580000000000004</v>
      </c>
      <c r="C2857">
        <v>0.56599999999999995</v>
      </c>
      <c r="D2857">
        <v>0.55489999999999995</v>
      </c>
      <c r="E2857">
        <v>0.78879999999999995</v>
      </c>
      <c r="F2857" s="74"/>
      <c r="G2857" s="74"/>
    </row>
    <row r="2858" spans="1:7" x14ac:dyDescent="0.45">
      <c r="A2858">
        <v>2856.9999999999009</v>
      </c>
      <c r="B2858">
        <v>0.51580000000000004</v>
      </c>
      <c r="C2858">
        <v>0.56589999999999996</v>
      </c>
      <c r="D2858">
        <v>0.55489999999999995</v>
      </c>
      <c r="E2858">
        <v>0.78879999999999995</v>
      </c>
      <c r="F2858" s="74"/>
      <c r="G2858" s="74"/>
    </row>
    <row r="2859" spans="1:7" x14ac:dyDescent="0.45">
      <c r="A2859">
        <v>2857.9999999999009</v>
      </c>
      <c r="B2859">
        <v>0.51580000000000004</v>
      </c>
      <c r="C2859">
        <v>0.56589999999999996</v>
      </c>
      <c r="D2859">
        <v>0.55489999999999995</v>
      </c>
      <c r="E2859">
        <v>0.78869999999999996</v>
      </c>
      <c r="F2859" s="74"/>
      <c r="G2859" s="74"/>
    </row>
    <row r="2860" spans="1:7" x14ac:dyDescent="0.45">
      <c r="A2860">
        <v>2858.9999999999009</v>
      </c>
      <c r="B2860">
        <v>0.51580000000000004</v>
      </c>
      <c r="C2860">
        <v>0.56579999999999997</v>
      </c>
      <c r="D2860">
        <v>0.55489999999999995</v>
      </c>
      <c r="E2860">
        <v>0.78869999999999996</v>
      </c>
      <c r="F2860" s="74"/>
      <c r="G2860" s="74"/>
    </row>
    <row r="2861" spans="1:7" x14ac:dyDescent="0.45">
      <c r="A2861">
        <v>2859.9999999999009</v>
      </c>
      <c r="B2861">
        <v>0.51580000000000004</v>
      </c>
      <c r="C2861">
        <v>0.56579999999999997</v>
      </c>
      <c r="D2861">
        <v>0.55489999999999995</v>
      </c>
      <c r="E2861">
        <v>0.78859999999999997</v>
      </c>
      <c r="F2861" s="74"/>
      <c r="G2861" s="74"/>
    </row>
    <row r="2862" spans="1:7" x14ac:dyDescent="0.45">
      <c r="A2862">
        <v>2860.9999999999009</v>
      </c>
      <c r="B2862">
        <v>0.51539999999999997</v>
      </c>
      <c r="C2862">
        <v>0.56579999999999997</v>
      </c>
      <c r="D2862">
        <v>0.55489999999999995</v>
      </c>
      <c r="E2862">
        <v>0.78859999999999997</v>
      </c>
      <c r="F2862" s="74"/>
      <c r="G2862" s="74"/>
    </row>
    <row r="2863" spans="1:7" x14ac:dyDescent="0.45">
      <c r="A2863">
        <v>2861.9999999999009</v>
      </c>
      <c r="B2863">
        <v>0.51539999999999997</v>
      </c>
      <c r="C2863">
        <v>0.56569999999999998</v>
      </c>
      <c r="D2863">
        <v>0.55489999999999995</v>
      </c>
      <c r="E2863">
        <v>0.78849999999999998</v>
      </c>
      <c r="F2863" s="74"/>
      <c r="G2863" s="74"/>
    </row>
    <row r="2864" spans="1:7" x14ac:dyDescent="0.45">
      <c r="A2864">
        <v>2862.9999999999009</v>
      </c>
      <c r="B2864">
        <v>0.51539999999999997</v>
      </c>
      <c r="C2864">
        <v>0.56569999999999998</v>
      </c>
      <c r="D2864">
        <v>0.55489999999999995</v>
      </c>
      <c r="E2864">
        <v>0.78849999999999998</v>
      </c>
      <c r="F2864" s="74"/>
      <c r="G2864" s="74"/>
    </row>
    <row r="2865" spans="1:7" x14ac:dyDescent="0.45">
      <c r="A2865">
        <v>2863.9999999999009</v>
      </c>
      <c r="B2865">
        <v>0.51539999999999997</v>
      </c>
      <c r="C2865">
        <v>0.56569999999999998</v>
      </c>
      <c r="D2865">
        <v>0.55489999999999995</v>
      </c>
      <c r="E2865">
        <v>0.78839999999999999</v>
      </c>
      <c r="F2865" s="74"/>
      <c r="G2865" s="74"/>
    </row>
    <row r="2866" spans="1:7" x14ac:dyDescent="0.45">
      <c r="A2866">
        <v>2864.9999999999009</v>
      </c>
      <c r="B2866">
        <v>0.51539999999999997</v>
      </c>
      <c r="C2866">
        <v>0.56559999999999999</v>
      </c>
      <c r="D2866">
        <v>0.55489999999999995</v>
      </c>
      <c r="E2866">
        <v>0.78839999999999999</v>
      </c>
      <c r="F2866" s="74"/>
      <c r="G2866" s="74"/>
    </row>
    <row r="2867" spans="1:7" x14ac:dyDescent="0.45">
      <c r="A2867">
        <v>2865.9999999999009</v>
      </c>
      <c r="B2867">
        <v>0.51539999999999997</v>
      </c>
      <c r="C2867">
        <v>0.56559999999999999</v>
      </c>
      <c r="D2867">
        <v>0.55489999999999995</v>
      </c>
      <c r="E2867">
        <v>0.7883</v>
      </c>
      <c r="F2867" s="74"/>
      <c r="G2867" s="74"/>
    </row>
    <row r="2868" spans="1:7" x14ac:dyDescent="0.45">
      <c r="A2868">
        <v>2866.9999999999009</v>
      </c>
      <c r="B2868">
        <v>0.51539999999999997</v>
      </c>
      <c r="C2868">
        <v>0.56559999999999999</v>
      </c>
      <c r="D2868">
        <v>0.55489999999999995</v>
      </c>
      <c r="E2868">
        <v>0.7883</v>
      </c>
      <c r="F2868" s="74"/>
      <c r="G2868" s="74"/>
    </row>
    <row r="2869" spans="1:7" x14ac:dyDescent="0.45">
      <c r="A2869">
        <v>2867.9999999999009</v>
      </c>
      <c r="B2869">
        <v>0.51539999999999997</v>
      </c>
      <c r="C2869">
        <v>0.5655</v>
      </c>
      <c r="D2869">
        <v>0.55489999999999995</v>
      </c>
      <c r="E2869">
        <v>0.78820000000000001</v>
      </c>
      <c r="F2869" s="74"/>
      <c r="G2869" s="74"/>
    </row>
    <row r="2870" spans="1:7" x14ac:dyDescent="0.45">
      <c r="A2870">
        <v>2868.9999999999009</v>
      </c>
      <c r="B2870">
        <v>0.51539999999999997</v>
      </c>
      <c r="C2870">
        <v>0.5655</v>
      </c>
      <c r="D2870">
        <v>0.55489999999999995</v>
      </c>
      <c r="E2870">
        <v>0.78820000000000001</v>
      </c>
      <c r="F2870" s="74"/>
      <c r="G2870" s="74"/>
    </row>
    <row r="2871" spans="1:7" x14ac:dyDescent="0.45">
      <c r="A2871">
        <v>2869.9999999999009</v>
      </c>
      <c r="B2871">
        <v>0.51539999999999997</v>
      </c>
      <c r="C2871">
        <v>0.5655</v>
      </c>
      <c r="D2871">
        <v>0.55489999999999995</v>
      </c>
      <c r="E2871">
        <v>0.78810000000000002</v>
      </c>
      <c r="F2871" s="74"/>
      <c r="G2871" s="74"/>
    </row>
    <row r="2872" spans="1:7" x14ac:dyDescent="0.45">
      <c r="A2872">
        <v>2870.9999999999009</v>
      </c>
      <c r="B2872">
        <v>0.51470000000000005</v>
      </c>
      <c r="C2872">
        <v>0.56540000000000001</v>
      </c>
      <c r="D2872">
        <v>0.55489999999999995</v>
      </c>
      <c r="E2872">
        <v>0.78810000000000002</v>
      </c>
      <c r="F2872" s="74"/>
      <c r="G2872" s="74"/>
    </row>
    <row r="2873" spans="1:7" x14ac:dyDescent="0.45">
      <c r="A2873">
        <v>2871.9999999999009</v>
      </c>
      <c r="B2873">
        <v>0.51470000000000005</v>
      </c>
      <c r="C2873">
        <v>0.56540000000000001</v>
      </c>
      <c r="D2873">
        <v>0.55489999999999995</v>
      </c>
      <c r="E2873">
        <v>0.78800000000000003</v>
      </c>
      <c r="F2873" s="74"/>
      <c r="G2873" s="74"/>
    </row>
    <row r="2874" spans="1:7" x14ac:dyDescent="0.45">
      <c r="A2874">
        <v>2872.9999999999009</v>
      </c>
      <c r="B2874">
        <v>0.51470000000000005</v>
      </c>
      <c r="C2874">
        <v>0.56530000000000002</v>
      </c>
      <c r="D2874">
        <v>0.55489999999999995</v>
      </c>
      <c r="E2874">
        <v>0.78800000000000003</v>
      </c>
      <c r="F2874" s="74"/>
      <c r="G2874" s="74"/>
    </row>
    <row r="2875" spans="1:7" x14ac:dyDescent="0.45">
      <c r="A2875">
        <v>2873.9999999999009</v>
      </c>
      <c r="B2875">
        <v>0.51470000000000005</v>
      </c>
      <c r="C2875">
        <v>0.56530000000000002</v>
      </c>
      <c r="D2875">
        <v>0.55489999999999995</v>
      </c>
      <c r="E2875">
        <v>0.78790000000000004</v>
      </c>
      <c r="F2875" s="74"/>
      <c r="G2875" s="74"/>
    </row>
    <row r="2876" spans="1:7" x14ac:dyDescent="0.45">
      <c r="A2876">
        <v>2874.9999999999009</v>
      </c>
      <c r="B2876">
        <v>0.51470000000000005</v>
      </c>
      <c r="C2876">
        <v>0.56530000000000002</v>
      </c>
      <c r="D2876">
        <v>0.55489999999999995</v>
      </c>
      <c r="E2876">
        <v>0.78790000000000004</v>
      </c>
      <c r="F2876" s="74"/>
      <c r="G2876" s="74"/>
    </row>
    <row r="2877" spans="1:7" x14ac:dyDescent="0.45">
      <c r="A2877">
        <v>2875.9999999999009</v>
      </c>
      <c r="B2877">
        <v>0.51470000000000005</v>
      </c>
      <c r="C2877">
        <v>0.56520000000000004</v>
      </c>
      <c r="D2877">
        <v>0.55489999999999995</v>
      </c>
      <c r="E2877">
        <v>0.78779999999999994</v>
      </c>
      <c r="F2877" s="74"/>
      <c r="G2877" s="74"/>
    </row>
    <row r="2878" spans="1:7" x14ac:dyDescent="0.45">
      <c r="A2878">
        <v>2876.9999999999009</v>
      </c>
      <c r="B2878">
        <v>0.51470000000000005</v>
      </c>
      <c r="C2878">
        <v>0.56520000000000004</v>
      </c>
      <c r="D2878">
        <v>0.55489999999999995</v>
      </c>
      <c r="E2878">
        <v>0.78779999999999994</v>
      </c>
      <c r="F2878" s="74"/>
      <c r="G2878" s="74"/>
    </row>
    <row r="2879" spans="1:7" x14ac:dyDescent="0.45">
      <c r="A2879">
        <v>2877.9999999999009</v>
      </c>
      <c r="B2879">
        <v>0.51470000000000005</v>
      </c>
      <c r="C2879">
        <v>0.56520000000000004</v>
      </c>
      <c r="D2879">
        <v>0.55489999999999995</v>
      </c>
      <c r="E2879">
        <v>0.78769999999999996</v>
      </c>
      <c r="F2879" s="74"/>
      <c r="G2879" s="74"/>
    </row>
    <row r="2880" spans="1:7" x14ac:dyDescent="0.45">
      <c r="A2880">
        <v>2878.9999999999009</v>
      </c>
      <c r="B2880">
        <v>0.51470000000000005</v>
      </c>
      <c r="C2880">
        <v>0.56510000000000005</v>
      </c>
      <c r="D2880">
        <v>0.55489999999999995</v>
      </c>
      <c r="E2880">
        <v>0.78769999999999996</v>
      </c>
      <c r="F2880" s="74"/>
      <c r="G2880" s="74"/>
    </row>
    <row r="2881" spans="1:7" x14ac:dyDescent="0.45">
      <c r="A2881">
        <v>2879.9999999999009</v>
      </c>
      <c r="B2881">
        <v>0.51470000000000005</v>
      </c>
      <c r="C2881">
        <v>0.56510000000000005</v>
      </c>
      <c r="D2881">
        <v>0.55489999999999995</v>
      </c>
      <c r="E2881">
        <v>0.78759999999999997</v>
      </c>
      <c r="F2881" s="74"/>
      <c r="G2881" s="74"/>
    </row>
    <row r="2882" spans="1:7" x14ac:dyDescent="0.45">
      <c r="A2882">
        <v>2880.9999999999009</v>
      </c>
      <c r="B2882">
        <v>0.51419999999999999</v>
      </c>
      <c r="C2882">
        <v>0.56510000000000005</v>
      </c>
      <c r="D2882">
        <v>0.55489999999999995</v>
      </c>
      <c r="E2882">
        <v>0.78759999999999997</v>
      </c>
      <c r="F2882" s="74"/>
      <c r="G2882" s="74"/>
    </row>
    <row r="2883" spans="1:7" x14ac:dyDescent="0.45">
      <c r="A2883">
        <v>2881.9999999999009</v>
      </c>
      <c r="B2883">
        <v>0.51419999999999999</v>
      </c>
      <c r="C2883">
        <v>0.56499999999999995</v>
      </c>
      <c r="D2883">
        <v>0.55489999999999995</v>
      </c>
      <c r="E2883">
        <v>0.78749999999999998</v>
      </c>
      <c r="F2883" s="74"/>
      <c r="G2883" s="74"/>
    </row>
    <row r="2884" spans="1:7" x14ac:dyDescent="0.45">
      <c r="A2884">
        <v>2882.9999999999009</v>
      </c>
      <c r="B2884">
        <v>0.51419999999999999</v>
      </c>
      <c r="C2884">
        <v>0.56499999999999995</v>
      </c>
      <c r="D2884">
        <v>0.55489999999999995</v>
      </c>
      <c r="E2884">
        <v>0.78749999999999998</v>
      </c>
      <c r="F2884" s="74"/>
      <c r="G2884" s="74"/>
    </row>
    <row r="2885" spans="1:7" x14ac:dyDescent="0.45">
      <c r="A2885">
        <v>2883.9999999999009</v>
      </c>
      <c r="B2885">
        <v>0.51419999999999999</v>
      </c>
      <c r="C2885">
        <v>0.56499999999999995</v>
      </c>
      <c r="D2885">
        <v>0.55489999999999995</v>
      </c>
      <c r="E2885">
        <v>0.78739999999999999</v>
      </c>
      <c r="F2885" s="74"/>
      <c r="G2885" s="74"/>
    </row>
    <row r="2886" spans="1:7" x14ac:dyDescent="0.45">
      <c r="A2886">
        <v>2884.9999999999009</v>
      </c>
      <c r="B2886">
        <v>0.51419999999999999</v>
      </c>
      <c r="C2886">
        <v>0.56489999999999996</v>
      </c>
      <c r="D2886">
        <v>0.55489999999999995</v>
      </c>
      <c r="E2886">
        <v>0.78739999999999999</v>
      </c>
      <c r="F2886" s="74"/>
      <c r="G2886" s="74"/>
    </row>
    <row r="2887" spans="1:7" x14ac:dyDescent="0.45">
      <c r="A2887">
        <v>2885.9999999999009</v>
      </c>
      <c r="B2887">
        <v>0.51419999999999999</v>
      </c>
      <c r="C2887">
        <v>0.56489999999999996</v>
      </c>
      <c r="D2887">
        <v>0.55489999999999995</v>
      </c>
      <c r="E2887">
        <v>0.7873</v>
      </c>
      <c r="F2887" s="74"/>
      <c r="G2887" s="74"/>
    </row>
    <row r="2888" spans="1:7" x14ac:dyDescent="0.45">
      <c r="A2888">
        <v>2886.9999999999009</v>
      </c>
      <c r="B2888">
        <v>0.51419999999999999</v>
      </c>
      <c r="C2888">
        <v>0.56489999999999996</v>
      </c>
      <c r="D2888">
        <v>0.55489999999999995</v>
      </c>
      <c r="E2888">
        <v>0.7873</v>
      </c>
      <c r="F2888" s="74"/>
      <c r="G2888" s="74"/>
    </row>
    <row r="2889" spans="1:7" x14ac:dyDescent="0.45">
      <c r="A2889">
        <v>2887.9999999999009</v>
      </c>
      <c r="B2889">
        <v>0.51419999999999999</v>
      </c>
      <c r="C2889">
        <v>0.56479999999999997</v>
      </c>
      <c r="D2889">
        <v>0.55489999999999995</v>
      </c>
      <c r="E2889">
        <v>0.78720000000000001</v>
      </c>
      <c r="F2889" s="74"/>
      <c r="G2889" s="74"/>
    </row>
    <row r="2890" spans="1:7" x14ac:dyDescent="0.45">
      <c r="A2890">
        <v>2888.9999999999009</v>
      </c>
      <c r="B2890">
        <v>0.51419999999999999</v>
      </c>
      <c r="C2890">
        <v>0.56479999999999997</v>
      </c>
      <c r="D2890">
        <v>0.55489999999999995</v>
      </c>
      <c r="E2890">
        <v>0.78720000000000001</v>
      </c>
      <c r="F2890" s="74"/>
      <c r="G2890" s="74"/>
    </row>
    <row r="2891" spans="1:7" x14ac:dyDescent="0.45">
      <c r="A2891">
        <v>2889.9999999999009</v>
      </c>
      <c r="B2891">
        <v>0.51419999999999999</v>
      </c>
      <c r="C2891">
        <v>0.56479999999999997</v>
      </c>
      <c r="D2891">
        <v>0.55489999999999995</v>
      </c>
      <c r="E2891">
        <v>0.78710000000000002</v>
      </c>
      <c r="F2891" s="74"/>
      <c r="G2891" s="74"/>
    </row>
    <row r="2892" spans="1:7" x14ac:dyDescent="0.45">
      <c r="A2892">
        <v>2890.9999999999009</v>
      </c>
      <c r="B2892">
        <v>0.51370000000000005</v>
      </c>
      <c r="C2892">
        <v>0.56469999999999998</v>
      </c>
      <c r="D2892">
        <v>0.55489999999999995</v>
      </c>
      <c r="E2892">
        <v>0.78710000000000002</v>
      </c>
      <c r="F2892" s="74"/>
      <c r="G2892" s="74"/>
    </row>
    <row r="2893" spans="1:7" x14ac:dyDescent="0.45">
      <c r="A2893">
        <v>2891.9999999999009</v>
      </c>
      <c r="B2893">
        <v>0.51370000000000005</v>
      </c>
      <c r="C2893">
        <v>0.56469999999999998</v>
      </c>
      <c r="D2893">
        <v>0.55489999999999995</v>
      </c>
      <c r="E2893">
        <v>0.78700000000000003</v>
      </c>
      <c r="F2893" s="74"/>
      <c r="G2893" s="74"/>
    </row>
    <row r="2894" spans="1:7" x14ac:dyDescent="0.45">
      <c r="A2894">
        <v>2892.9999999999009</v>
      </c>
      <c r="B2894">
        <v>0.51370000000000005</v>
      </c>
      <c r="C2894">
        <v>0.56469999999999998</v>
      </c>
      <c r="D2894">
        <v>0.55489999999999995</v>
      </c>
      <c r="E2894">
        <v>0.78700000000000003</v>
      </c>
      <c r="F2894" s="74"/>
      <c r="G2894" s="74"/>
    </row>
    <row r="2895" spans="1:7" x14ac:dyDescent="0.45">
      <c r="A2895">
        <v>2893.9999999999009</v>
      </c>
      <c r="B2895">
        <v>0.51370000000000005</v>
      </c>
      <c r="C2895">
        <v>0.56459999999999999</v>
      </c>
      <c r="D2895">
        <v>0.55489999999999995</v>
      </c>
      <c r="E2895">
        <v>0.78690000000000004</v>
      </c>
      <c r="F2895" s="74"/>
      <c r="G2895" s="74"/>
    </row>
    <row r="2896" spans="1:7" x14ac:dyDescent="0.45">
      <c r="A2896">
        <v>2894.9999999999009</v>
      </c>
      <c r="B2896">
        <v>0.51370000000000005</v>
      </c>
      <c r="C2896">
        <v>0.56459999999999999</v>
      </c>
      <c r="D2896">
        <v>0.55489999999999995</v>
      </c>
      <c r="E2896">
        <v>0.78690000000000004</v>
      </c>
      <c r="F2896" s="74"/>
      <c r="G2896" s="74"/>
    </row>
    <row r="2897" spans="1:7" x14ac:dyDescent="0.45">
      <c r="A2897">
        <v>2895.9999999999009</v>
      </c>
      <c r="B2897">
        <v>0.51370000000000005</v>
      </c>
      <c r="C2897">
        <v>0.56459999999999999</v>
      </c>
      <c r="D2897">
        <v>0.55489999999999995</v>
      </c>
      <c r="E2897">
        <v>0.78680000000000005</v>
      </c>
      <c r="F2897" s="74"/>
      <c r="G2897" s="74"/>
    </row>
    <row r="2898" spans="1:7" x14ac:dyDescent="0.45">
      <c r="A2898">
        <v>2896.9999999999009</v>
      </c>
      <c r="B2898">
        <v>0.51370000000000005</v>
      </c>
      <c r="C2898">
        <v>0.5645</v>
      </c>
      <c r="D2898">
        <v>0.55489999999999995</v>
      </c>
      <c r="E2898">
        <v>0.78680000000000005</v>
      </c>
      <c r="F2898" s="74"/>
      <c r="G2898" s="74"/>
    </row>
    <row r="2899" spans="1:7" x14ac:dyDescent="0.45">
      <c r="A2899">
        <v>2897.9999999999009</v>
      </c>
      <c r="B2899">
        <v>0.51370000000000005</v>
      </c>
      <c r="C2899">
        <v>0.5645</v>
      </c>
      <c r="D2899">
        <v>0.55489999999999995</v>
      </c>
      <c r="E2899">
        <v>0.78669999999999995</v>
      </c>
      <c r="F2899" s="74"/>
      <c r="G2899" s="74"/>
    </row>
    <row r="2900" spans="1:7" x14ac:dyDescent="0.45">
      <c r="A2900">
        <v>2898.9999999999009</v>
      </c>
      <c r="B2900">
        <v>0.51370000000000005</v>
      </c>
      <c r="C2900">
        <v>0.5645</v>
      </c>
      <c r="D2900">
        <v>0.55489999999999995</v>
      </c>
      <c r="E2900">
        <v>0.78669999999999995</v>
      </c>
      <c r="F2900" s="74"/>
      <c r="G2900" s="74"/>
    </row>
    <row r="2901" spans="1:7" x14ac:dyDescent="0.45">
      <c r="A2901">
        <v>2899.9999999999009</v>
      </c>
      <c r="B2901">
        <v>0.51370000000000005</v>
      </c>
      <c r="C2901">
        <v>0.56440000000000001</v>
      </c>
      <c r="D2901">
        <v>0.55489999999999995</v>
      </c>
      <c r="E2901">
        <v>0.78659999999999997</v>
      </c>
      <c r="F2901" s="74"/>
      <c r="G2901" s="74"/>
    </row>
    <row r="2902" spans="1:7" x14ac:dyDescent="0.45">
      <c r="A2902">
        <v>2900.9999999999009</v>
      </c>
      <c r="B2902">
        <v>0.51319999999999999</v>
      </c>
      <c r="C2902">
        <v>0.56440000000000001</v>
      </c>
      <c r="D2902">
        <v>0.55489999999999995</v>
      </c>
      <c r="E2902">
        <v>0.78659999999999997</v>
      </c>
      <c r="F2902" s="74"/>
      <c r="G2902" s="74"/>
    </row>
    <row r="2903" spans="1:7" x14ac:dyDescent="0.45">
      <c r="A2903">
        <v>2901.9999999999009</v>
      </c>
      <c r="B2903">
        <v>0.51319999999999999</v>
      </c>
      <c r="C2903">
        <v>0.56430000000000002</v>
      </c>
      <c r="D2903">
        <v>0.55489999999999995</v>
      </c>
      <c r="E2903">
        <v>0.78649999999999998</v>
      </c>
      <c r="F2903" s="74"/>
      <c r="G2903" s="74"/>
    </row>
    <row r="2904" spans="1:7" x14ac:dyDescent="0.45">
      <c r="A2904">
        <v>2902.9999999999009</v>
      </c>
      <c r="B2904">
        <v>0.51319999999999999</v>
      </c>
      <c r="C2904">
        <v>0.56430000000000002</v>
      </c>
      <c r="D2904">
        <v>0.55489999999999995</v>
      </c>
      <c r="E2904">
        <v>0.78649999999999998</v>
      </c>
      <c r="F2904" s="74"/>
      <c r="G2904" s="74"/>
    </row>
    <row r="2905" spans="1:7" x14ac:dyDescent="0.45">
      <c r="A2905">
        <v>2903.9999999999009</v>
      </c>
      <c r="B2905">
        <v>0.51319999999999999</v>
      </c>
      <c r="C2905">
        <v>0.56430000000000002</v>
      </c>
      <c r="D2905">
        <v>0.55489999999999995</v>
      </c>
      <c r="E2905">
        <v>0.78639999999999999</v>
      </c>
      <c r="F2905" s="74"/>
      <c r="G2905" s="74"/>
    </row>
    <row r="2906" spans="1:7" x14ac:dyDescent="0.45">
      <c r="A2906">
        <v>2904.9999999999009</v>
      </c>
      <c r="B2906">
        <v>0.51319999999999999</v>
      </c>
      <c r="C2906">
        <v>0.56420000000000003</v>
      </c>
      <c r="D2906">
        <v>0.55489999999999995</v>
      </c>
      <c r="E2906">
        <v>0.78639999999999999</v>
      </c>
      <c r="F2906" s="74"/>
      <c r="G2906" s="74"/>
    </row>
    <row r="2907" spans="1:7" x14ac:dyDescent="0.45">
      <c r="A2907">
        <v>2905.9999999999009</v>
      </c>
      <c r="B2907">
        <v>0.51319999999999999</v>
      </c>
      <c r="C2907">
        <v>0.56420000000000003</v>
      </c>
      <c r="D2907">
        <v>0.55489999999999995</v>
      </c>
      <c r="E2907">
        <v>0.7863</v>
      </c>
      <c r="F2907" s="74"/>
      <c r="G2907" s="74"/>
    </row>
    <row r="2908" spans="1:7" x14ac:dyDescent="0.45">
      <c r="A2908">
        <v>2906.9999999999009</v>
      </c>
      <c r="B2908">
        <v>0.51319999999999999</v>
      </c>
      <c r="C2908">
        <v>0.56420000000000003</v>
      </c>
      <c r="D2908">
        <v>0.55489999999999995</v>
      </c>
      <c r="E2908">
        <v>0.7863</v>
      </c>
      <c r="F2908" s="74"/>
      <c r="G2908" s="74"/>
    </row>
    <row r="2909" spans="1:7" x14ac:dyDescent="0.45">
      <c r="A2909">
        <v>2907.9999999999009</v>
      </c>
      <c r="B2909">
        <v>0.51319999999999999</v>
      </c>
      <c r="C2909">
        <v>0.56410000000000005</v>
      </c>
      <c r="D2909">
        <v>0.55489999999999995</v>
      </c>
      <c r="E2909">
        <v>0.78620000000000001</v>
      </c>
      <c r="F2909" s="74"/>
      <c r="G2909" s="74"/>
    </row>
    <row r="2910" spans="1:7" x14ac:dyDescent="0.45">
      <c r="A2910">
        <v>2908.9999999999009</v>
      </c>
      <c r="B2910">
        <v>0.51319999999999999</v>
      </c>
      <c r="C2910">
        <v>0.56410000000000005</v>
      </c>
      <c r="D2910">
        <v>0.55489999999999995</v>
      </c>
      <c r="E2910">
        <v>0.78620000000000001</v>
      </c>
      <c r="F2910" s="74"/>
      <c r="G2910" s="74"/>
    </row>
    <row r="2911" spans="1:7" x14ac:dyDescent="0.45">
      <c r="A2911">
        <v>2909.9999999999009</v>
      </c>
      <c r="B2911">
        <v>0.51319999999999999</v>
      </c>
      <c r="C2911">
        <v>0.56410000000000005</v>
      </c>
      <c r="D2911">
        <v>0.55489999999999995</v>
      </c>
      <c r="E2911">
        <v>0.78610000000000002</v>
      </c>
      <c r="F2911" s="74"/>
      <c r="G2911" s="74"/>
    </row>
    <row r="2912" spans="1:7" x14ac:dyDescent="0.45">
      <c r="A2912">
        <v>2910.9999999999009</v>
      </c>
      <c r="B2912">
        <v>0.51259999999999994</v>
      </c>
      <c r="C2912">
        <v>0.56399999999999995</v>
      </c>
      <c r="D2912">
        <v>0.55489999999999995</v>
      </c>
      <c r="E2912">
        <v>0.78610000000000002</v>
      </c>
      <c r="F2912" s="74"/>
      <c r="G2912" s="74"/>
    </row>
    <row r="2913" spans="1:7" x14ac:dyDescent="0.45">
      <c r="A2913">
        <v>2911.9999999999009</v>
      </c>
      <c r="B2913">
        <v>0.51259999999999994</v>
      </c>
      <c r="C2913">
        <v>0.56399999999999995</v>
      </c>
      <c r="D2913">
        <v>0.55489999999999995</v>
      </c>
      <c r="E2913">
        <v>0.78600000000000003</v>
      </c>
      <c r="F2913" s="74"/>
      <c r="G2913" s="74"/>
    </row>
    <row r="2914" spans="1:7" x14ac:dyDescent="0.45">
      <c r="A2914">
        <v>2912.9999999999009</v>
      </c>
      <c r="B2914">
        <v>0.51259999999999994</v>
      </c>
      <c r="C2914">
        <v>0.56399999999999995</v>
      </c>
      <c r="D2914">
        <v>0.55489999999999995</v>
      </c>
      <c r="E2914">
        <v>0.78600000000000003</v>
      </c>
      <c r="F2914" s="74"/>
      <c r="G2914" s="74"/>
    </row>
    <row r="2915" spans="1:7" x14ac:dyDescent="0.45">
      <c r="A2915">
        <v>2913.9999999999009</v>
      </c>
      <c r="B2915">
        <v>0.51259999999999994</v>
      </c>
      <c r="C2915">
        <v>0.56389999999999996</v>
      </c>
      <c r="D2915">
        <v>0.55489999999999995</v>
      </c>
      <c r="E2915">
        <v>0.78590000000000004</v>
      </c>
      <c r="F2915" s="74"/>
      <c r="G2915" s="74"/>
    </row>
    <row r="2916" spans="1:7" x14ac:dyDescent="0.45">
      <c r="A2916">
        <v>2914.9999999999009</v>
      </c>
      <c r="B2916">
        <v>0.51259999999999994</v>
      </c>
      <c r="C2916">
        <v>0.56389999999999996</v>
      </c>
      <c r="D2916">
        <v>0.55489999999999995</v>
      </c>
      <c r="E2916">
        <v>0.78590000000000004</v>
      </c>
      <c r="F2916" s="74"/>
      <c r="G2916" s="74"/>
    </row>
    <row r="2917" spans="1:7" x14ac:dyDescent="0.45">
      <c r="A2917">
        <v>2915.9999999999009</v>
      </c>
      <c r="B2917">
        <v>0.51259999999999994</v>
      </c>
      <c r="C2917">
        <v>0.56389999999999996</v>
      </c>
      <c r="D2917">
        <v>0.55489999999999995</v>
      </c>
      <c r="E2917">
        <v>0.78580000000000005</v>
      </c>
      <c r="F2917" s="74"/>
      <c r="G2917" s="74"/>
    </row>
    <row r="2918" spans="1:7" x14ac:dyDescent="0.45">
      <c r="A2918">
        <v>2916.9999999999009</v>
      </c>
      <c r="B2918">
        <v>0.51259999999999994</v>
      </c>
      <c r="C2918">
        <v>0.56389999999999996</v>
      </c>
      <c r="D2918">
        <v>0.55489999999999995</v>
      </c>
      <c r="E2918">
        <v>0.78580000000000005</v>
      </c>
      <c r="F2918" s="74"/>
      <c r="G2918" s="74"/>
    </row>
    <row r="2919" spans="1:7" x14ac:dyDescent="0.45">
      <c r="A2919">
        <v>2917.9999999999009</v>
      </c>
      <c r="B2919">
        <v>0.51259999999999994</v>
      </c>
      <c r="C2919">
        <v>0.56379999999999997</v>
      </c>
      <c r="D2919">
        <v>0.55489999999999995</v>
      </c>
      <c r="E2919">
        <v>0.78569999999999995</v>
      </c>
      <c r="F2919" s="74"/>
      <c r="G2919" s="74"/>
    </row>
    <row r="2920" spans="1:7" x14ac:dyDescent="0.45">
      <c r="A2920">
        <v>2918.9999999999009</v>
      </c>
      <c r="B2920">
        <v>0.51259999999999994</v>
      </c>
      <c r="C2920">
        <v>0.56379999999999997</v>
      </c>
      <c r="D2920">
        <v>0.55489999999999995</v>
      </c>
      <c r="E2920">
        <v>0.78569999999999995</v>
      </c>
      <c r="F2920" s="74"/>
      <c r="G2920" s="74"/>
    </row>
    <row r="2921" spans="1:7" x14ac:dyDescent="0.45">
      <c r="A2921">
        <v>2919.9999999999009</v>
      </c>
      <c r="B2921">
        <v>0.51259999999999994</v>
      </c>
      <c r="C2921">
        <v>0.56379999999999997</v>
      </c>
      <c r="D2921">
        <v>0.55489999999999995</v>
      </c>
      <c r="E2921">
        <v>0.78559999999999997</v>
      </c>
      <c r="F2921" s="74"/>
      <c r="G2921" s="74"/>
    </row>
    <row r="2922" spans="1:7" x14ac:dyDescent="0.45">
      <c r="A2922">
        <v>2920.9999999999009</v>
      </c>
      <c r="B2922">
        <v>0.5121</v>
      </c>
      <c r="C2922">
        <v>0.56369999999999998</v>
      </c>
      <c r="D2922">
        <v>0.55489999999999995</v>
      </c>
      <c r="E2922">
        <v>0.78559999999999997</v>
      </c>
      <c r="F2922" s="74"/>
      <c r="G2922" s="74"/>
    </row>
    <row r="2923" spans="1:7" x14ac:dyDescent="0.45">
      <c r="A2923">
        <v>2921.9999999999009</v>
      </c>
      <c r="B2923">
        <v>0.5121</v>
      </c>
      <c r="C2923">
        <v>0.56369999999999998</v>
      </c>
      <c r="D2923">
        <v>0.55489999999999995</v>
      </c>
      <c r="E2923">
        <v>0.78549999999999998</v>
      </c>
      <c r="F2923" s="74"/>
      <c r="G2923" s="74"/>
    </row>
    <row r="2924" spans="1:7" x14ac:dyDescent="0.45">
      <c r="A2924">
        <v>2922.9999999999009</v>
      </c>
      <c r="B2924">
        <v>0.5121</v>
      </c>
      <c r="C2924">
        <v>0.56369999999999998</v>
      </c>
      <c r="D2924">
        <v>0.55489999999999995</v>
      </c>
      <c r="E2924">
        <v>0.78549999999999998</v>
      </c>
      <c r="F2924" s="74"/>
      <c r="G2924" s="74"/>
    </row>
    <row r="2925" spans="1:7" x14ac:dyDescent="0.45">
      <c r="A2925">
        <v>2923.9999999999009</v>
      </c>
      <c r="B2925">
        <v>0.5121</v>
      </c>
      <c r="C2925">
        <v>0.56359999999999999</v>
      </c>
      <c r="D2925">
        <v>0.55489999999999995</v>
      </c>
      <c r="E2925">
        <v>0.78539999999999999</v>
      </c>
      <c r="F2925" s="74"/>
      <c r="G2925" s="74"/>
    </row>
    <row r="2926" spans="1:7" x14ac:dyDescent="0.45">
      <c r="A2926">
        <v>2924.9999999999009</v>
      </c>
      <c r="B2926">
        <v>0.5121</v>
      </c>
      <c r="C2926">
        <v>0.56359999999999999</v>
      </c>
      <c r="D2926">
        <v>0.55489999999999995</v>
      </c>
      <c r="E2926">
        <v>0.78539999999999999</v>
      </c>
      <c r="F2926" s="74"/>
      <c r="G2926" s="74"/>
    </row>
    <row r="2927" spans="1:7" x14ac:dyDescent="0.45">
      <c r="A2927">
        <v>2925.9999999999009</v>
      </c>
      <c r="B2927">
        <v>0.5121</v>
      </c>
      <c r="C2927">
        <v>0.56359999999999999</v>
      </c>
      <c r="D2927">
        <v>0.55489999999999995</v>
      </c>
      <c r="E2927">
        <v>0.7853</v>
      </c>
      <c r="F2927" s="74"/>
      <c r="G2927" s="74"/>
    </row>
    <row r="2928" spans="1:7" x14ac:dyDescent="0.45">
      <c r="A2928">
        <v>2926.9999999999009</v>
      </c>
      <c r="B2928">
        <v>0.5121</v>
      </c>
      <c r="C2928">
        <v>0.5635</v>
      </c>
      <c r="D2928">
        <v>0.55489999999999995</v>
      </c>
      <c r="E2928">
        <v>0.7853</v>
      </c>
      <c r="F2928" s="74"/>
      <c r="G2928" s="74"/>
    </row>
    <row r="2929" spans="1:7" x14ac:dyDescent="0.45">
      <c r="A2929">
        <v>2927.9999999999009</v>
      </c>
      <c r="B2929">
        <v>0.5121</v>
      </c>
      <c r="C2929">
        <v>0.5635</v>
      </c>
      <c r="D2929">
        <v>0.55489999999999995</v>
      </c>
      <c r="E2929">
        <v>0.78520000000000001</v>
      </c>
      <c r="F2929" s="74"/>
      <c r="G2929" s="74"/>
    </row>
    <row r="2930" spans="1:7" x14ac:dyDescent="0.45">
      <c r="A2930">
        <v>2928.9999999999009</v>
      </c>
      <c r="B2930">
        <v>0.5121</v>
      </c>
      <c r="C2930">
        <v>0.5635</v>
      </c>
      <c r="D2930">
        <v>0.55489999999999995</v>
      </c>
      <c r="E2930">
        <v>0.78520000000000001</v>
      </c>
      <c r="F2930" s="74"/>
      <c r="G2930" s="74"/>
    </row>
    <row r="2931" spans="1:7" x14ac:dyDescent="0.45">
      <c r="A2931">
        <v>2929.9999999999009</v>
      </c>
      <c r="B2931">
        <v>0.5121</v>
      </c>
      <c r="C2931">
        <v>0.56340000000000001</v>
      </c>
      <c r="D2931">
        <v>0.55489999999999995</v>
      </c>
      <c r="E2931">
        <v>0.78510000000000002</v>
      </c>
      <c r="F2931" s="74"/>
      <c r="G2931" s="74"/>
    </row>
    <row r="2932" spans="1:7" x14ac:dyDescent="0.45">
      <c r="A2932">
        <v>2930.9999999999009</v>
      </c>
      <c r="B2932">
        <v>0.51149999999999995</v>
      </c>
      <c r="C2932">
        <v>0.56340000000000001</v>
      </c>
      <c r="D2932">
        <v>0.55489999999999995</v>
      </c>
      <c r="E2932">
        <v>0.78510000000000002</v>
      </c>
      <c r="F2932" s="74"/>
      <c r="G2932" s="74"/>
    </row>
    <row r="2933" spans="1:7" x14ac:dyDescent="0.45">
      <c r="A2933">
        <v>2931.9999999999009</v>
      </c>
      <c r="B2933">
        <v>0.51149999999999995</v>
      </c>
      <c r="C2933">
        <v>0.56340000000000001</v>
      </c>
      <c r="D2933">
        <v>0.55489999999999995</v>
      </c>
      <c r="E2933">
        <v>0.78500000000000003</v>
      </c>
      <c r="F2933" s="74"/>
      <c r="G2933" s="74"/>
    </row>
    <row r="2934" spans="1:7" x14ac:dyDescent="0.45">
      <c r="A2934">
        <v>2932.9999999999009</v>
      </c>
      <c r="B2934">
        <v>0.51149999999999995</v>
      </c>
      <c r="C2934">
        <v>0.56330000000000002</v>
      </c>
      <c r="D2934">
        <v>0.55489999999999995</v>
      </c>
      <c r="E2934">
        <v>0.78500000000000003</v>
      </c>
      <c r="F2934" s="74"/>
      <c r="G2934" s="74"/>
    </row>
    <row r="2935" spans="1:7" x14ac:dyDescent="0.45">
      <c r="A2935">
        <v>2933.9999999999009</v>
      </c>
      <c r="B2935">
        <v>0.51149999999999995</v>
      </c>
      <c r="C2935">
        <v>0.56330000000000002</v>
      </c>
      <c r="D2935">
        <v>0.55489999999999995</v>
      </c>
      <c r="E2935">
        <v>0.78490000000000004</v>
      </c>
      <c r="F2935" s="74"/>
      <c r="G2935" s="74"/>
    </row>
    <row r="2936" spans="1:7" x14ac:dyDescent="0.45">
      <c r="A2936">
        <v>2934.9999999999009</v>
      </c>
      <c r="B2936">
        <v>0.51149999999999995</v>
      </c>
      <c r="C2936">
        <v>0.56330000000000002</v>
      </c>
      <c r="D2936">
        <v>0.55489999999999995</v>
      </c>
      <c r="E2936">
        <v>0.78490000000000004</v>
      </c>
      <c r="F2936" s="74"/>
      <c r="G2936" s="74"/>
    </row>
    <row r="2937" spans="1:7" x14ac:dyDescent="0.45">
      <c r="A2937">
        <v>2935.9999999999009</v>
      </c>
      <c r="B2937">
        <v>0.51149999999999995</v>
      </c>
      <c r="C2937">
        <v>0.56320000000000003</v>
      </c>
      <c r="D2937">
        <v>0.55489999999999995</v>
      </c>
      <c r="E2937">
        <v>0.78490000000000004</v>
      </c>
      <c r="F2937" s="74"/>
      <c r="G2937" s="74"/>
    </row>
    <row r="2938" spans="1:7" x14ac:dyDescent="0.45">
      <c r="A2938">
        <v>2936.9999999999009</v>
      </c>
      <c r="B2938">
        <v>0.51149999999999995</v>
      </c>
      <c r="C2938">
        <v>0.56320000000000003</v>
      </c>
      <c r="D2938">
        <v>0.55489999999999995</v>
      </c>
      <c r="E2938">
        <v>0.78480000000000005</v>
      </c>
      <c r="F2938" s="74"/>
      <c r="G2938" s="74"/>
    </row>
    <row r="2939" spans="1:7" x14ac:dyDescent="0.45">
      <c r="A2939">
        <v>2937.9999999999009</v>
      </c>
      <c r="B2939">
        <v>0.51149999999999995</v>
      </c>
      <c r="C2939">
        <v>0.56320000000000003</v>
      </c>
      <c r="D2939">
        <v>0.55489999999999995</v>
      </c>
      <c r="E2939">
        <v>0.78480000000000005</v>
      </c>
      <c r="F2939" s="74"/>
      <c r="G2939" s="74"/>
    </row>
    <row r="2940" spans="1:7" x14ac:dyDescent="0.45">
      <c r="A2940">
        <v>2938.9999999999009</v>
      </c>
      <c r="B2940">
        <v>0.51149999999999995</v>
      </c>
      <c r="C2940">
        <v>0.56310000000000004</v>
      </c>
      <c r="D2940">
        <v>0.55489999999999995</v>
      </c>
      <c r="E2940">
        <v>0.78469999999999995</v>
      </c>
      <c r="F2940" s="74"/>
      <c r="G2940" s="74"/>
    </row>
    <row r="2941" spans="1:7" x14ac:dyDescent="0.45">
      <c r="A2941">
        <v>2939.9999999999009</v>
      </c>
      <c r="B2941">
        <v>0.51149999999999995</v>
      </c>
      <c r="C2941">
        <v>0.56310000000000004</v>
      </c>
      <c r="D2941">
        <v>0.55489999999999995</v>
      </c>
      <c r="E2941">
        <v>0.78469999999999995</v>
      </c>
      <c r="F2941" s="74"/>
      <c r="G2941" s="74"/>
    </row>
    <row r="2942" spans="1:7" x14ac:dyDescent="0.45">
      <c r="A2942">
        <v>2940.9999999999009</v>
      </c>
      <c r="B2942">
        <v>0.51090000000000002</v>
      </c>
      <c r="C2942">
        <v>0.56310000000000004</v>
      </c>
      <c r="D2942">
        <v>0.55489999999999995</v>
      </c>
      <c r="E2942">
        <v>0.78459999999999996</v>
      </c>
      <c r="F2942" s="74"/>
      <c r="G2942" s="74"/>
    </row>
    <row r="2943" spans="1:7" x14ac:dyDescent="0.45">
      <c r="A2943">
        <v>2941.9999999999009</v>
      </c>
      <c r="B2943">
        <v>0.51090000000000002</v>
      </c>
      <c r="C2943">
        <v>0.56299999999999994</v>
      </c>
      <c r="D2943">
        <v>0.55489999999999995</v>
      </c>
      <c r="E2943">
        <v>0.78459999999999996</v>
      </c>
      <c r="F2943" s="74"/>
      <c r="G2943" s="74"/>
    </row>
    <row r="2944" spans="1:7" x14ac:dyDescent="0.45">
      <c r="A2944">
        <v>2942.9999999999009</v>
      </c>
      <c r="B2944">
        <v>0.51090000000000002</v>
      </c>
      <c r="C2944">
        <v>0.56299999999999994</v>
      </c>
      <c r="D2944">
        <v>0.55489999999999995</v>
      </c>
      <c r="E2944">
        <v>0.78449999999999998</v>
      </c>
      <c r="F2944" s="74"/>
      <c r="G2944" s="74"/>
    </row>
    <row r="2945" spans="1:7" x14ac:dyDescent="0.45">
      <c r="A2945">
        <v>2943.9999999999009</v>
      </c>
      <c r="B2945">
        <v>0.51090000000000002</v>
      </c>
      <c r="C2945">
        <v>0.56299999999999994</v>
      </c>
      <c r="D2945">
        <v>0.55489999999999995</v>
      </c>
      <c r="E2945">
        <v>0.78449999999999998</v>
      </c>
      <c r="F2945" s="74"/>
      <c r="G2945" s="74"/>
    </row>
    <row r="2946" spans="1:7" x14ac:dyDescent="0.45">
      <c r="A2946">
        <v>2944.9999999999009</v>
      </c>
      <c r="B2946">
        <v>0.51090000000000002</v>
      </c>
      <c r="C2946">
        <v>0.56289999999999996</v>
      </c>
      <c r="D2946">
        <v>0.55489999999999995</v>
      </c>
      <c r="E2946">
        <v>0.78439999999999999</v>
      </c>
      <c r="F2946" s="74"/>
      <c r="G2946" s="74"/>
    </row>
    <row r="2947" spans="1:7" x14ac:dyDescent="0.45">
      <c r="A2947">
        <v>2945.9999999999009</v>
      </c>
      <c r="B2947">
        <v>0.51090000000000002</v>
      </c>
      <c r="C2947">
        <v>0.56289999999999996</v>
      </c>
      <c r="D2947">
        <v>0.55489999999999995</v>
      </c>
      <c r="E2947">
        <v>0.78439999999999999</v>
      </c>
      <c r="F2947" s="74"/>
      <c r="G2947" s="74"/>
    </row>
    <row r="2948" spans="1:7" x14ac:dyDescent="0.45">
      <c r="A2948">
        <v>2946.9999999999009</v>
      </c>
      <c r="B2948">
        <v>0.51090000000000002</v>
      </c>
      <c r="C2948">
        <v>0.56289999999999996</v>
      </c>
      <c r="D2948">
        <v>0.55489999999999995</v>
      </c>
      <c r="E2948">
        <v>0.7843</v>
      </c>
      <c r="F2948" s="74"/>
      <c r="G2948" s="74"/>
    </row>
    <row r="2949" spans="1:7" x14ac:dyDescent="0.45">
      <c r="A2949">
        <v>2947.9999999999009</v>
      </c>
      <c r="B2949">
        <v>0.51090000000000002</v>
      </c>
      <c r="C2949">
        <v>0.56279999999999997</v>
      </c>
      <c r="D2949">
        <v>0.55489999999999995</v>
      </c>
      <c r="E2949">
        <v>0.7843</v>
      </c>
      <c r="F2949" s="74"/>
      <c r="G2949" s="74"/>
    </row>
    <row r="2950" spans="1:7" x14ac:dyDescent="0.45">
      <c r="A2950">
        <v>2948.9999999999009</v>
      </c>
      <c r="B2950">
        <v>0.51090000000000002</v>
      </c>
      <c r="C2950">
        <v>0.56279999999999997</v>
      </c>
      <c r="D2950">
        <v>0.55489999999999995</v>
      </c>
      <c r="E2950">
        <v>0.78420000000000001</v>
      </c>
      <c r="F2950" s="74"/>
      <c r="G2950" s="74"/>
    </row>
    <row r="2951" spans="1:7" x14ac:dyDescent="0.45">
      <c r="A2951">
        <v>2949.9999999999009</v>
      </c>
      <c r="B2951">
        <v>0.51090000000000002</v>
      </c>
      <c r="C2951">
        <v>0.56279999999999997</v>
      </c>
      <c r="D2951">
        <v>0.55489999999999995</v>
      </c>
      <c r="E2951">
        <v>0.78420000000000001</v>
      </c>
      <c r="F2951" s="74"/>
      <c r="G2951" s="74"/>
    </row>
    <row r="2952" spans="1:7" x14ac:dyDescent="0.45">
      <c r="A2952">
        <v>2950.9999999999009</v>
      </c>
      <c r="B2952">
        <v>0.51039999999999996</v>
      </c>
      <c r="C2952">
        <v>0.56279999999999997</v>
      </c>
      <c r="D2952">
        <v>0.55489999999999995</v>
      </c>
      <c r="E2952">
        <v>0.78410000000000002</v>
      </c>
      <c r="F2952" s="74"/>
      <c r="G2952" s="74"/>
    </row>
    <row r="2953" spans="1:7" x14ac:dyDescent="0.45">
      <c r="A2953">
        <v>2951.9999999999009</v>
      </c>
      <c r="B2953">
        <v>0.51039999999999996</v>
      </c>
      <c r="C2953">
        <v>0.56269999999999998</v>
      </c>
      <c r="D2953">
        <v>0.55489999999999995</v>
      </c>
      <c r="E2953">
        <v>0.78410000000000002</v>
      </c>
      <c r="F2953" s="74"/>
      <c r="G2953" s="74"/>
    </row>
    <row r="2954" spans="1:7" x14ac:dyDescent="0.45">
      <c r="A2954">
        <v>2952.9999999999009</v>
      </c>
      <c r="B2954">
        <v>0.51039999999999996</v>
      </c>
      <c r="C2954">
        <v>0.56269999999999998</v>
      </c>
      <c r="D2954">
        <v>0.55489999999999995</v>
      </c>
      <c r="E2954">
        <v>0.78400000000000003</v>
      </c>
      <c r="F2954" s="74"/>
      <c r="G2954" s="74"/>
    </row>
    <row r="2955" spans="1:7" x14ac:dyDescent="0.45">
      <c r="A2955">
        <v>2953.9999999999009</v>
      </c>
      <c r="B2955">
        <v>0.51039999999999996</v>
      </c>
      <c r="C2955">
        <v>0.56269999999999998</v>
      </c>
      <c r="D2955">
        <v>0.55489999999999995</v>
      </c>
      <c r="E2955">
        <v>0.78400000000000003</v>
      </c>
      <c r="F2955" s="74"/>
      <c r="G2955" s="74"/>
    </row>
    <row r="2956" spans="1:7" x14ac:dyDescent="0.45">
      <c r="A2956">
        <v>2954.9999999999009</v>
      </c>
      <c r="B2956">
        <v>0.51039999999999996</v>
      </c>
      <c r="C2956">
        <v>0.56259999999999999</v>
      </c>
      <c r="D2956">
        <v>0.55489999999999995</v>
      </c>
      <c r="E2956">
        <v>0.78390000000000004</v>
      </c>
      <c r="F2956" s="74"/>
      <c r="G2956" s="74"/>
    </row>
    <row r="2957" spans="1:7" x14ac:dyDescent="0.45">
      <c r="A2957">
        <v>2955.9999999999009</v>
      </c>
      <c r="B2957">
        <v>0.51039999999999996</v>
      </c>
      <c r="C2957">
        <v>0.56259999999999999</v>
      </c>
      <c r="D2957">
        <v>0.55489999999999995</v>
      </c>
      <c r="E2957">
        <v>0.78390000000000004</v>
      </c>
      <c r="F2957" s="74"/>
      <c r="G2957" s="74"/>
    </row>
    <row r="2958" spans="1:7" x14ac:dyDescent="0.45">
      <c r="A2958">
        <v>2956.9999999999009</v>
      </c>
      <c r="B2958">
        <v>0.51039999999999996</v>
      </c>
      <c r="C2958">
        <v>0.56259999999999999</v>
      </c>
      <c r="D2958">
        <v>0.55489999999999995</v>
      </c>
      <c r="E2958">
        <v>0.78380000000000005</v>
      </c>
      <c r="F2958" s="74"/>
      <c r="G2958" s="74"/>
    </row>
    <row r="2959" spans="1:7" x14ac:dyDescent="0.45">
      <c r="A2959">
        <v>2957.9999999999009</v>
      </c>
      <c r="B2959">
        <v>0.51039999999999996</v>
      </c>
      <c r="C2959">
        <v>0.5625</v>
      </c>
      <c r="D2959">
        <v>0.55489999999999995</v>
      </c>
      <c r="E2959">
        <v>0.78380000000000005</v>
      </c>
      <c r="F2959" s="74"/>
      <c r="G2959" s="74"/>
    </row>
    <row r="2960" spans="1:7" x14ac:dyDescent="0.45">
      <c r="A2960">
        <v>2958.9999999999009</v>
      </c>
      <c r="B2960">
        <v>0.51039999999999996</v>
      </c>
      <c r="C2960">
        <v>0.5625</v>
      </c>
      <c r="D2960">
        <v>0.55489999999999995</v>
      </c>
      <c r="E2960">
        <v>0.78369999999999995</v>
      </c>
      <c r="F2960" s="74"/>
      <c r="G2960" s="74"/>
    </row>
    <row r="2961" spans="1:7" x14ac:dyDescent="0.45">
      <c r="A2961">
        <v>2959.9999999999009</v>
      </c>
      <c r="B2961">
        <v>0.51039999999999996</v>
      </c>
      <c r="C2961">
        <v>0.5625</v>
      </c>
      <c r="D2961">
        <v>0.55489999999999995</v>
      </c>
      <c r="E2961">
        <v>0.78369999999999995</v>
      </c>
      <c r="F2961" s="74"/>
      <c r="G2961" s="74"/>
    </row>
    <row r="2962" spans="1:7" x14ac:dyDescent="0.45">
      <c r="A2962">
        <v>2960.9999999999009</v>
      </c>
      <c r="B2962">
        <v>0.50980000000000003</v>
      </c>
      <c r="C2962">
        <v>0.56240000000000001</v>
      </c>
      <c r="D2962">
        <v>0.55489999999999995</v>
      </c>
      <c r="E2962">
        <v>0.78359999999999996</v>
      </c>
      <c r="F2962" s="74"/>
      <c r="G2962" s="74"/>
    </row>
    <row r="2963" spans="1:7" x14ac:dyDescent="0.45">
      <c r="A2963">
        <v>2961.9999999999009</v>
      </c>
      <c r="B2963">
        <v>0.50980000000000003</v>
      </c>
      <c r="C2963">
        <v>0.56240000000000001</v>
      </c>
      <c r="D2963">
        <v>0.55489999999999995</v>
      </c>
      <c r="E2963">
        <v>0.78359999999999996</v>
      </c>
      <c r="F2963" s="74"/>
      <c r="G2963" s="74"/>
    </row>
    <row r="2964" spans="1:7" x14ac:dyDescent="0.45">
      <c r="A2964">
        <v>2962.9999999999009</v>
      </c>
      <c r="B2964">
        <v>0.50980000000000003</v>
      </c>
      <c r="C2964">
        <v>0.56240000000000001</v>
      </c>
      <c r="D2964">
        <v>0.55489999999999995</v>
      </c>
      <c r="E2964">
        <v>0.78349999999999997</v>
      </c>
      <c r="F2964" s="74"/>
      <c r="G2964" s="74"/>
    </row>
    <row r="2965" spans="1:7" x14ac:dyDescent="0.45">
      <c r="A2965">
        <v>2963.9999999999009</v>
      </c>
      <c r="B2965">
        <v>0.50980000000000003</v>
      </c>
      <c r="C2965">
        <v>0.56230000000000002</v>
      </c>
      <c r="D2965">
        <v>0.55489999999999995</v>
      </c>
      <c r="E2965">
        <v>0.78349999999999997</v>
      </c>
      <c r="F2965" s="74"/>
      <c r="G2965" s="74"/>
    </row>
    <row r="2966" spans="1:7" x14ac:dyDescent="0.45">
      <c r="A2966">
        <v>2964.9999999999009</v>
      </c>
      <c r="B2966">
        <v>0.50980000000000003</v>
      </c>
      <c r="C2966">
        <v>0.56230000000000002</v>
      </c>
      <c r="D2966">
        <v>0.55489999999999995</v>
      </c>
      <c r="E2966">
        <v>0.78339999999999999</v>
      </c>
      <c r="F2966" s="74"/>
      <c r="G2966" s="74"/>
    </row>
    <row r="2967" spans="1:7" x14ac:dyDescent="0.45">
      <c r="A2967">
        <v>2965.9999999999009</v>
      </c>
      <c r="B2967">
        <v>0.50980000000000003</v>
      </c>
      <c r="C2967">
        <v>0.56230000000000002</v>
      </c>
      <c r="D2967">
        <v>0.55489999999999995</v>
      </c>
      <c r="E2967">
        <v>0.78339999999999999</v>
      </c>
      <c r="F2967" s="74"/>
      <c r="G2967" s="74"/>
    </row>
    <row r="2968" spans="1:7" x14ac:dyDescent="0.45">
      <c r="A2968">
        <v>2966.9999999999009</v>
      </c>
      <c r="B2968">
        <v>0.50980000000000003</v>
      </c>
      <c r="C2968">
        <v>0.56230000000000002</v>
      </c>
      <c r="D2968">
        <v>0.55489999999999995</v>
      </c>
      <c r="E2968">
        <v>0.7833</v>
      </c>
      <c r="F2968" s="74"/>
      <c r="G2968" s="74"/>
    </row>
    <row r="2969" spans="1:7" x14ac:dyDescent="0.45">
      <c r="A2969">
        <v>2967.9999999999009</v>
      </c>
      <c r="B2969">
        <v>0.50980000000000003</v>
      </c>
      <c r="C2969">
        <v>0.56220000000000003</v>
      </c>
      <c r="D2969">
        <v>0.55489999999999995</v>
      </c>
      <c r="E2969">
        <v>0.7833</v>
      </c>
      <c r="F2969" s="74"/>
      <c r="G2969" s="74"/>
    </row>
    <row r="2970" spans="1:7" x14ac:dyDescent="0.45">
      <c r="A2970">
        <v>2968.9999999999009</v>
      </c>
      <c r="B2970">
        <v>0.50980000000000003</v>
      </c>
      <c r="C2970">
        <v>0.56220000000000003</v>
      </c>
      <c r="D2970">
        <v>0.55489999999999995</v>
      </c>
      <c r="E2970">
        <v>0.78320000000000001</v>
      </c>
      <c r="F2970" s="74"/>
      <c r="G2970" s="74"/>
    </row>
    <row r="2971" spans="1:7" x14ac:dyDescent="0.45">
      <c r="A2971">
        <v>2969.9999999999009</v>
      </c>
      <c r="B2971">
        <v>0.50980000000000003</v>
      </c>
      <c r="C2971">
        <v>0.56220000000000003</v>
      </c>
      <c r="D2971">
        <v>0.55489999999999995</v>
      </c>
      <c r="E2971">
        <v>0.78320000000000001</v>
      </c>
      <c r="F2971" s="74"/>
      <c r="G2971" s="74"/>
    </row>
    <row r="2972" spans="1:7" x14ac:dyDescent="0.45">
      <c r="A2972">
        <v>2970.9999999999009</v>
      </c>
      <c r="B2972">
        <v>0.50939999999999996</v>
      </c>
      <c r="C2972">
        <v>0.56210000000000004</v>
      </c>
      <c r="D2972">
        <v>0.55489999999999995</v>
      </c>
      <c r="E2972">
        <v>0.78310000000000002</v>
      </c>
      <c r="F2972" s="74"/>
      <c r="G2972" s="74"/>
    </row>
    <row r="2973" spans="1:7" x14ac:dyDescent="0.45">
      <c r="A2973">
        <v>2971.9999999999009</v>
      </c>
      <c r="B2973">
        <v>0.50939999999999996</v>
      </c>
      <c r="C2973">
        <v>0.56210000000000004</v>
      </c>
      <c r="D2973">
        <v>0.55489999999999995</v>
      </c>
      <c r="E2973">
        <v>0.78310000000000002</v>
      </c>
      <c r="F2973" s="74"/>
      <c r="G2973" s="74"/>
    </row>
    <row r="2974" spans="1:7" x14ac:dyDescent="0.45">
      <c r="A2974">
        <v>2972.9999999999009</v>
      </c>
      <c r="B2974">
        <v>0.50939999999999996</v>
      </c>
      <c r="C2974">
        <v>0.56210000000000004</v>
      </c>
      <c r="D2974">
        <v>0.55489999999999995</v>
      </c>
      <c r="E2974">
        <v>0.78300000000000003</v>
      </c>
      <c r="F2974" s="74"/>
      <c r="G2974" s="74"/>
    </row>
    <row r="2975" spans="1:7" x14ac:dyDescent="0.45">
      <c r="A2975">
        <v>2973.9999999999009</v>
      </c>
      <c r="B2975">
        <v>0.50939999999999996</v>
      </c>
      <c r="C2975">
        <v>0.56200000000000006</v>
      </c>
      <c r="D2975">
        <v>0.55489999999999995</v>
      </c>
      <c r="E2975">
        <v>0.78300000000000003</v>
      </c>
      <c r="F2975" s="74"/>
      <c r="G2975" s="74"/>
    </row>
    <row r="2976" spans="1:7" x14ac:dyDescent="0.45">
      <c r="A2976">
        <v>2974.9999999999009</v>
      </c>
      <c r="B2976">
        <v>0.50939999999999996</v>
      </c>
      <c r="C2976">
        <v>0.56200000000000006</v>
      </c>
      <c r="D2976">
        <v>0.55489999999999995</v>
      </c>
      <c r="E2976">
        <v>0.78290000000000004</v>
      </c>
      <c r="F2976" s="74"/>
      <c r="G2976" s="74"/>
    </row>
    <row r="2977" spans="1:7" x14ac:dyDescent="0.45">
      <c r="A2977">
        <v>2975.9999999999009</v>
      </c>
      <c r="B2977">
        <v>0.50939999999999996</v>
      </c>
      <c r="C2977">
        <v>0.56200000000000006</v>
      </c>
      <c r="D2977">
        <v>0.55489999999999995</v>
      </c>
      <c r="E2977">
        <v>0.78290000000000004</v>
      </c>
      <c r="F2977" s="74"/>
      <c r="G2977" s="74"/>
    </row>
    <row r="2978" spans="1:7" x14ac:dyDescent="0.45">
      <c r="A2978">
        <v>2976.9999999999009</v>
      </c>
      <c r="B2978">
        <v>0.50939999999999996</v>
      </c>
      <c r="C2978">
        <v>0.56189999999999996</v>
      </c>
      <c r="D2978">
        <v>0.55489999999999995</v>
      </c>
      <c r="E2978">
        <v>0.78280000000000005</v>
      </c>
      <c r="F2978" s="74"/>
      <c r="G2978" s="74"/>
    </row>
    <row r="2979" spans="1:7" x14ac:dyDescent="0.45">
      <c r="A2979">
        <v>2977.9999999999009</v>
      </c>
      <c r="B2979">
        <v>0.50939999999999996</v>
      </c>
      <c r="C2979">
        <v>0.56189999999999996</v>
      </c>
      <c r="D2979">
        <v>0.55489999999999995</v>
      </c>
      <c r="E2979">
        <v>0.78280000000000005</v>
      </c>
      <c r="F2979" s="74"/>
      <c r="G2979" s="74"/>
    </row>
    <row r="2980" spans="1:7" x14ac:dyDescent="0.45">
      <c r="A2980">
        <v>2978.9999999999009</v>
      </c>
      <c r="B2980">
        <v>0.50939999999999996</v>
      </c>
      <c r="C2980">
        <v>0.56189999999999996</v>
      </c>
      <c r="D2980">
        <v>0.55489999999999995</v>
      </c>
      <c r="E2980">
        <v>0.78269999999999995</v>
      </c>
      <c r="F2980" s="74"/>
      <c r="G2980" s="74"/>
    </row>
    <row r="2981" spans="1:7" x14ac:dyDescent="0.45">
      <c r="A2981">
        <v>2979.9999999999009</v>
      </c>
      <c r="B2981">
        <v>0.50939999999999996</v>
      </c>
      <c r="C2981">
        <v>0.56189999999999996</v>
      </c>
      <c r="D2981">
        <v>0.55489999999999995</v>
      </c>
      <c r="E2981">
        <v>0.78269999999999995</v>
      </c>
      <c r="F2981" s="74"/>
      <c r="G2981" s="74"/>
    </row>
    <row r="2982" spans="1:7" x14ac:dyDescent="0.45">
      <c r="A2982">
        <v>2980.9999999999009</v>
      </c>
      <c r="B2982">
        <v>0.50880000000000003</v>
      </c>
      <c r="C2982">
        <v>0.56179999999999997</v>
      </c>
      <c r="D2982">
        <v>0.55489999999999995</v>
      </c>
      <c r="E2982">
        <v>0.78259999999999996</v>
      </c>
      <c r="F2982" s="74"/>
      <c r="G2982" s="74"/>
    </row>
    <row r="2983" spans="1:7" x14ac:dyDescent="0.45">
      <c r="A2983">
        <v>2981.9999999999009</v>
      </c>
      <c r="B2983">
        <v>0.50880000000000003</v>
      </c>
      <c r="C2983">
        <v>0.56179999999999997</v>
      </c>
      <c r="D2983">
        <v>0.55489999999999995</v>
      </c>
      <c r="E2983">
        <v>0.78259999999999996</v>
      </c>
      <c r="F2983" s="74"/>
      <c r="G2983" s="74"/>
    </row>
    <row r="2984" spans="1:7" x14ac:dyDescent="0.45">
      <c r="A2984">
        <v>2982.9999999999009</v>
      </c>
      <c r="B2984">
        <v>0.50880000000000003</v>
      </c>
      <c r="C2984">
        <v>0.56179999999999997</v>
      </c>
      <c r="D2984">
        <v>0.55489999999999995</v>
      </c>
      <c r="E2984">
        <v>0.78249999999999997</v>
      </c>
      <c r="F2984" s="74"/>
      <c r="G2984" s="74"/>
    </row>
    <row r="2985" spans="1:7" x14ac:dyDescent="0.45">
      <c r="A2985">
        <v>2983.9999999999009</v>
      </c>
      <c r="B2985">
        <v>0.50880000000000003</v>
      </c>
      <c r="C2985">
        <v>0.56169999999999998</v>
      </c>
      <c r="D2985">
        <v>0.55489999999999995</v>
      </c>
      <c r="E2985">
        <v>0.78249999999999997</v>
      </c>
      <c r="F2985" s="74"/>
      <c r="G2985" s="74"/>
    </row>
    <row r="2986" spans="1:7" x14ac:dyDescent="0.45">
      <c r="A2986">
        <v>2984.9999999999009</v>
      </c>
      <c r="B2986">
        <v>0.50880000000000003</v>
      </c>
      <c r="C2986">
        <v>0.56169999999999998</v>
      </c>
      <c r="D2986">
        <v>0.55489999999999995</v>
      </c>
      <c r="E2986">
        <v>0.78239999999999998</v>
      </c>
      <c r="F2986" s="74"/>
      <c r="G2986" s="74"/>
    </row>
    <row r="2987" spans="1:7" x14ac:dyDescent="0.45">
      <c r="A2987">
        <v>2985.9999999999009</v>
      </c>
      <c r="B2987">
        <v>0.50880000000000003</v>
      </c>
      <c r="C2987">
        <v>0.56169999999999998</v>
      </c>
      <c r="D2987">
        <v>0.55489999999999995</v>
      </c>
      <c r="E2987">
        <v>0.78239999999999998</v>
      </c>
      <c r="F2987" s="74"/>
      <c r="G2987" s="74"/>
    </row>
    <row r="2988" spans="1:7" x14ac:dyDescent="0.45">
      <c r="A2988">
        <v>2986.9999999999009</v>
      </c>
      <c r="B2988">
        <v>0.50880000000000003</v>
      </c>
      <c r="C2988">
        <v>0.56159999999999999</v>
      </c>
      <c r="D2988">
        <v>0.55489999999999995</v>
      </c>
      <c r="E2988">
        <v>0.7823</v>
      </c>
      <c r="F2988" s="74"/>
      <c r="G2988" s="74"/>
    </row>
    <row r="2989" spans="1:7" x14ac:dyDescent="0.45">
      <c r="A2989">
        <v>2987.9999999999009</v>
      </c>
      <c r="B2989">
        <v>0.50880000000000003</v>
      </c>
      <c r="C2989">
        <v>0.56159999999999999</v>
      </c>
      <c r="D2989">
        <v>0.55489999999999995</v>
      </c>
      <c r="E2989">
        <v>0.7823</v>
      </c>
      <c r="F2989" s="74"/>
      <c r="G2989" s="74"/>
    </row>
    <row r="2990" spans="1:7" x14ac:dyDescent="0.45">
      <c r="A2990">
        <v>2988.9999999999009</v>
      </c>
      <c r="B2990">
        <v>0.50880000000000003</v>
      </c>
      <c r="C2990">
        <v>0.56159999999999999</v>
      </c>
      <c r="D2990">
        <v>0.55489999999999995</v>
      </c>
      <c r="E2990">
        <v>0.78220000000000001</v>
      </c>
      <c r="F2990" s="74"/>
      <c r="G2990" s="74"/>
    </row>
    <row r="2991" spans="1:7" x14ac:dyDescent="0.45">
      <c r="A2991">
        <v>2989.9999999999009</v>
      </c>
      <c r="B2991">
        <v>0.50880000000000003</v>
      </c>
      <c r="C2991">
        <v>0.56159999999999999</v>
      </c>
      <c r="D2991">
        <v>0.55489999999999995</v>
      </c>
      <c r="E2991">
        <v>0.78220000000000001</v>
      </c>
      <c r="F2991" s="74"/>
      <c r="G2991" s="74"/>
    </row>
    <row r="2992" spans="1:7" x14ac:dyDescent="0.45">
      <c r="A2992">
        <v>2990.9999999999009</v>
      </c>
      <c r="B2992">
        <v>0.50829999999999997</v>
      </c>
      <c r="C2992">
        <v>0.5615</v>
      </c>
      <c r="D2992">
        <v>0.55489999999999995</v>
      </c>
      <c r="E2992">
        <v>0.78220000000000001</v>
      </c>
      <c r="F2992" s="74"/>
      <c r="G2992" s="74"/>
    </row>
    <row r="2993" spans="1:7" x14ac:dyDescent="0.45">
      <c r="A2993">
        <v>2991.9999999999009</v>
      </c>
      <c r="B2993">
        <v>0.50829999999999997</v>
      </c>
      <c r="C2993">
        <v>0.5615</v>
      </c>
      <c r="D2993">
        <v>0.55489999999999995</v>
      </c>
      <c r="E2993">
        <v>0.78210000000000002</v>
      </c>
      <c r="F2993" s="74"/>
      <c r="G2993" s="74"/>
    </row>
    <row r="2994" spans="1:7" x14ac:dyDescent="0.45">
      <c r="A2994">
        <v>2992.9999999999009</v>
      </c>
      <c r="B2994">
        <v>0.50829999999999997</v>
      </c>
      <c r="C2994">
        <v>0.5615</v>
      </c>
      <c r="D2994">
        <v>0.55489999999999995</v>
      </c>
      <c r="E2994">
        <v>0.78210000000000002</v>
      </c>
      <c r="F2994" s="74"/>
      <c r="G2994" s="74"/>
    </row>
    <row r="2995" spans="1:7" x14ac:dyDescent="0.45">
      <c r="A2995">
        <v>2993.9999999999009</v>
      </c>
      <c r="B2995">
        <v>0.50829999999999997</v>
      </c>
      <c r="C2995">
        <v>0.56140000000000001</v>
      </c>
      <c r="D2995">
        <v>0.55489999999999995</v>
      </c>
      <c r="E2995">
        <v>0.78200000000000003</v>
      </c>
      <c r="F2995" s="74"/>
      <c r="G2995" s="74"/>
    </row>
    <row r="2996" spans="1:7" x14ac:dyDescent="0.45">
      <c r="A2996">
        <v>2994.9999999999009</v>
      </c>
      <c r="B2996">
        <v>0.50829999999999997</v>
      </c>
      <c r="C2996">
        <v>0.56140000000000001</v>
      </c>
      <c r="D2996">
        <v>0.55489999999999995</v>
      </c>
      <c r="E2996">
        <v>0.78200000000000003</v>
      </c>
      <c r="F2996" s="74"/>
      <c r="G2996" s="74"/>
    </row>
    <row r="2997" spans="1:7" x14ac:dyDescent="0.45">
      <c r="A2997">
        <v>2995.9999999999009</v>
      </c>
      <c r="B2997">
        <v>0.50829999999999997</v>
      </c>
      <c r="C2997">
        <v>0.56140000000000001</v>
      </c>
      <c r="D2997">
        <v>0.55489999999999995</v>
      </c>
      <c r="E2997">
        <v>0.78190000000000004</v>
      </c>
      <c r="F2997" s="74"/>
      <c r="G2997" s="74"/>
    </row>
    <row r="2998" spans="1:7" x14ac:dyDescent="0.45">
      <c r="A2998">
        <v>2996.9999999999009</v>
      </c>
      <c r="B2998">
        <v>0.50829999999999997</v>
      </c>
      <c r="C2998">
        <v>0.56130000000000002</v>
      </c>
      <c r="D2998">
        <v>0.55489999999999995</v>
      </c>
      <c r="E2998">
        <v>0.78190000000000004</v>
      </c>
      <c r="F2998" s="74"/>
      <c r="G2998" s="74"/>
    </row>
    <row r="2999" spans="1:7" x14ac:dyDescent="0.45">
      <c r="A2999">
        <v>2997.9999999999009</v>
      </c>
      <c r="B2999">
        <v>0.50829999999999997</v>
      </c>
      <c r="C2999">
        <v>0.56130000000000002</v>
      </c>
      <c r="D2999">
        <v>0.55489999999999995</v>
      </c>
      <c r="E2999">
        <v>0.78180000000000005</v>
      </c>
      <c r="F2999" s="74"/>
      <c r="G2999" s="74"/>
    </row>
    <row r="3000" spans="1:7" x14ac:dyDescent="0.45">
      <c r="A3000">
        <v>2998.9999999999009</v>
      </c>
      <c r="B3000">
        <v>0.50829999999999997</v>
      </c>
      <c r="C3000">
        <v>0.56130000000000002</v>
      </c>
      <c r="D3000">
        <v>0.55489999999999995</v>
      </c>
      <c r="E3000">
        <v>0.78180000000000005</v>
      </c>
      <c r="F3000" s="74"/>
      <c r="G3000" s="74"/>
    </row>
    <row r="3001" spans="1:7" x14ac:dyDescent="0.45">
      <c r="A3001">
        <v>2999.9999999999009</v>
      </c>
      <c r="B3001">
        <v>0.50829999999999997</v>
      </c>
      <c r="C3001">
        <v>0.56130000000000002</v>
      </c>
      <c r="D3001">
        <v>0.55489999999999995</v>
      </c>
      <c r="E3001">
        <v>0.78169999999999995</v>
      </c>
      <c r="F3001" s="74"/>
      <c r="G3001" s="74"/>
    </row>
    <row r="3002" spans="1:7" x14ac:dyDescent="0.45">
      <c r="A3002">
        <v>3000.9999999999009</v>
      </c>
      <c r="B3002">
        <v>0.50770000000000004</v>
      </c>
      <c r="C3002">
        <v>0.56120000000000003</v>
      </c>
      <c r="D3002">
        <v>0.55489999999999995</v>
      </c>
      <c r="E3002">
        <v>0.78169999999999995</v>
      </c>
      <c r="F3002" s="74"/>
      <c r="G3002" s="74"/>
    </row>
    <row r="3003" spans="1:7" x14ac:dyDescent="0.45">
      <c r="A3003">
        <v>3001.9999999999009</v>
      </c>
      <c r="B3003">
        <v>0.50770000000000004</v>
      </c>
      <c r="C3003">
        <v>0.56120000000000003</v>
      </c>
      <c r="D3003">
        <v>0.55489999999999995</v>
      </c>
      <c r="E3003">
        <v>0.78159999999999996</v>
      </c>
      <c r="F3003" s="74"/>
      <c r="G3003" s="74"/>
    </row>
    <row r="3004" spans="1:7" x14ac:dyDescent="0.45">
      <c r="A3004">
        <v>3002.9999999999009</v>
      </c>
      <c r="B3004">
        <v>0.50770000000000004</v>
      </c>
      <c r="C3004">
        <v>0.56120000000000003</v>
      </c>
      <c r="D3004">
        <v>0.55489999999999995</v>
      </c>
      <c r="E3004">
        <v>0.78159999999999996</v>
      </c>
      <c r="F3004" s="74"/>
      <c r="G3004" s="74"/>
    </row>
    <row r="3005" spans="1:7" x14ac:dyDescent="0.45">
      <c r="A3005">
        <v>3003.9999999999009</v>
      </c>
      <c r="B3005">
        <v>0.50770000000000004</v>
      </c>
      <c r="C3005">
        <v>0.56110000000000004</v>
      </c>
      <c r="D3005">
        <v>0.55489999999999995</v>
      </c>
      <c r="E3005">
        <v>0.78149999999999997</v>
      </c>
      <c r="F3005" s="74"/>
      <c r="G3005" s="74"/>
    </row>
    <row r="3006" spans="1:7" x14ac:dyDescent="0.45">
      <c r="A3006">
        <v>3004.9999999999009</v>
      </c>
      <c r="B3006">
        <v>0.50770000000000004</v>
      </c>
      <c r="C3006">
        <v>0.56110000000000004</v>
      </c>
      <c r="D3006">
        <v>0.55489999999999995</v>
      </c>
      <c r="E3006">
        <v>0.78149999999999997</v>
      </c>
      <c r="F3006" s="74"/>
      <c r="G3006" s="74"/>
    </row>
    <row r="3007" spans="1:7" x14ac:dyDescent="0.45">
      <c r="A3007">
        <v>3005.9999999999009</v>
      </c>
      <c r="B3007">
        <v>0.50770000000000004</v>
      </c>
      <c r="C3007">
        <v>0.56110000000000004</v>
      </c>
      <c r="D3007">
        <v>0.55489999999999995</v>
      </c>
      <c r="E3007">
        <v>0.78139999999999998</v>
      </c>
      <c r="F3007" s="74"/>
      <c r="G3007" s="74"/>
    </row>
    <row r="3008" spans="1:7" x14ac:dyDescent="0.45">
      <c r="A3008">
        <v>3006.9999999999009</v>
      </c>
      <c r="B3008">
        <v>0.50770000000000004</v>
      </c>
      <c r="C3008">
        <v>0.56100000000000005</v>
      </c>
      <c r="D3008">
        <v>0.55489999999999995</v>
      </c>
      <c r="E3008">
        <v>0.78139999999999998</v>
      </c>
      <c r="F3008" s="74"/>
      <c r="G3008" s="74"/>
    </row>
    <row r="3009" spans="1:7" x14ac:dyDescent="0.45">
      <c r="A3009">
        <v>3007.9999999999009</v>
      </c>
      <c r="B3009">
        <v>0.50770000000000004</v>
      </c>
      <c r="C3009">
        <v>0.56100000000000005</v>
      </c>
      <c r="D3009">
        <v>0.55489999999999995</v>
      </c>
      <c r="E3009">
        <v>0.78129999999999999</v>
      </c>
      <c r="F3009" s="74"/>
      <c r="G3009" s="74"/>
    </row>
    <row r="3010" spans="1:7" x14ac:dyDescent="0.45">
      <c r="A3010">
        <v>3008.9999999999009</v>
      </c>
      <c r="B3010">
        <v>0.50770000000000004</v>
      </c>
      <c r="C3010">
        <v>0.56100000000000005</v>
      </c>
      <c r="D3010">
        <v>0.55489999999999995</v>
      </c>
      <c r="E3010">
        <v>0.78129999999999999</v>
      </c>
      <c r="F3010" s="74"/>
      <c r="G3010" s="74"/>
    </row>
    <row r="3011" spans="1:7" x14ac:dyDescent="0.45">
      <c r="A3011">
        <v>3009.9999999999009</v>
      </c>
      <c r="B3011">
        <v>0.50770000000000004</v>
      </c>
      <c r="C3011">
        <v>0.56100000000000005</v>
      </c>
      <c r="D3011">
        <v>0.55489999999999995</v>
      </c>
      <c r="E3011">
        <v>0.78120000000000001</v>
      </c>
      <c r="F3011" s="74"/>
      <c r="G3011" s="74"/>
    </row>
    <row r="3012" spans="1:7" x14ac:dyDescent="0.45">
      <c r="A3012">
        <v>3010.9999999999009</v>
      </c>
      <c r="B3012">
        <v>0.50719999999999998</v>
      </c>
      <c r="C3012">
        <v>0.56089999999999995</v>
      </c>
      <c r="D3012">
        <v>0.55489999999999995</v>
      </c>
      <c r="E3012">
        <v>0.78120000000000001</v>
      </c>
      <c r="F3012" s="74"/>
      <c r="G3012" s="74"/>
    </row>
    <row r="3013" spans="1:7" x14ac:dyDescent="0.45">
      <c r="A3013">
        <v>3011.9999999999009</v>
      </c>
      <c r="B3013">
        <v>0.50719999999999998</v>
      </c>
      <c r="C3013">
        <v>0.56089999999999995</v>
      </c>
      <c r="D3013">
        <v>0.55489999999999995</v>
      </c>
      <c r="E3013">
        <v>0.78110000000000002</v>
      </c>
      <c r="F3013" s="74"/>
      <c r="G3013" s="74"/>
    </row>
    <row r="3014" spans="1:7" x14ac:dyDescent="0.45">
      <c r="A3014">
        <v>3012.9999999999009</v>
      </c>
      <c r="B3014">
        <v>0.50719999999999998</v>
      </c>
      <c r="C3014">
        <v>0.56089999999999995</v>
      </c>
      <c r="D3014">
        <v>0.55489999999999995</v>
      </c>
      <c r="E3014">
        <v>0.78110000000000002</v>
      </c>
      <c r="F3014" s="74"/>
      <c r="G3014" s="74"/>
    </row>
    <row r="3015" spans="1:7" x14ac:dyDescent="0.45">
      <c r="A3015">
        <v>3013.9999999999009</v>
      </c>
      <c r="B3015">
        <v>0.50719999999999998</v>
      </c>
      <c r="C3015">
        <v>0.56079999999999997</v>
      </c>
      <c r="D3015">
        <v>0.55489999999999995</v>
      </c>
      <c r="E3015">
        <v>0.78100000000000003</v>
      </c>
      <c r="F3015" s="74"/>
      <c r="G3015" s="74"/>
    </row>
    <row r="3016" spans="1:7" x14ac:dyDescent="0.45">
      <c r="A3016">
        <v>3014.9999999999009</v>
      </c>
      <c r="B3016">
        <v>0.50719999999999998</v>
      </c>
      <c r="C3016">
        <v>0.56079999999999997</v>
      </c>
      <c r="D3016">
        <v>0.55489999999999995</v>
      </c>
      <c r="E3016">
        <v>0.78100000000000003</v>
      </c>
      <c r="F3016" s="74"/>
      <c r="G3016" s="74"/>
    </row>
    <row r="3017" spans="1:7" x14ac:dyDescent="0.45">
      <c r="A3017">
        <v>3015.9999999999009</v>
      </c>
      <c r="B3017">
        <v>0.50719999999999998</v>
      </c>
      <c r="C3017">
        <v>0.56079999999999997</v>
      </c>
      <c r="D3017">
        <v>0.55489999999999995</v>
      </c>
      <c r="E3017">
        <v>0.78090000000000004</v>
      </c>
      <c r="F3017" s="74"/>
      <c r="G3017" s="74"/>
    </row>
    <row r="3018" spans="1:7" x14ac:dyDescent="0.45">
      <c r="A3018">
        <v>3016.9999999999009</v>
      </c>
      <c r="B3018">
        <v>0.50719999999999998</v>
      </c>
      <c r="C3018">
        <v>0.56079999999999997</v>
      </c>
      <c r="D3018">
        <v>0.55489999999999995</v>
      </c>
      <c r="E3018">
        <v>0.78090000000000004</v>
      </c>
      <c r="F3018" s="74"/>
      <c r="G3018" s="74"/>
    </row>
    <row r="3019" spans="1:7" x14ac:dyDescent="0.45">
      <c r="A3019">
        <v>3017.9999999999009</v>
      </c>
      <c r="B3019">
        <v>0.50719999999999998</v>
      </c>
      <c r="C3019">
        <v>0.56069999999999998</v>
      </c>
      <c r="D3019">
        <v>0.55489999999999995</v>
      </c>
      <c r="E3019">
        <v>0.78080000000000005</v>
      </c>
      <c r="F3019" s="74"/>
      <c r="G3019" s="74"/>
    </row>
    <row r="3020" spans="1:7" x14ac:dyDescent="0.45">
      <c r="A3020">
        <v>3018.9999999999009</v>
      </c>
      <c r="B3020">
        <v>0.50719999999999998</v>
      </c>
      <c r="C3020">
        <v>0.56069999999999998</v>
      </c>
      <c r="D3020">
        <v>0.55489999999999995</v>
      </c>
      <c r="E3020">
        <v>0.78080000000000005</v>
      </c>
      <c r="F3020" s="74"/>
      <c r="G3020" s="74"/>
    </row>
    <row r="3021" spans="1:7" x14ac:dyDescent="0.45">
      <c r="A3021">
        <v>3019.9999999999009</v>
      </c>
      <c r="B3021">
        <v>0.50719999999999998</v>
      </c>
      <c r="C3021">
        <v>0.56069999999999998</v>
      </c>
      <c r="D3021">
        <v>0.55489999999999995</v>
      </c>
      <c r="E3021">
        <v>0.78069999999999995</v>
      </c>
      <c r="F3021" s="74"/>
      <c r="G3021" s="74"/>
    </row>
    <row r="3022" spans="1:7" x14ac:dyDescent="0.45">
      <c r="A3022">
        <v>3020.9999999999009</v>
      </c>
      <c r="B3022">
        <v>0.50670000000000004</v>
      </c>
      <c r="C3022">
        <v>0.56059999999999999</v>
      </c>
      <c r="D3022">
        <v>0.55489999999999995</v>
      </c>
      <c r="E3022">
        <v>0.78069999999999995</v>
      </c>
      <c r="F3022" s="74"/>
      <c r="G3022" s="74"/>
    </row>
    <row r="3023" spans="1:7" x14ac:dyDescent="0.45">
      <c r="A3023">
        <v>3021.9999999999009</v>
      </c>
      <c r="B3023">
        <v>0.50670000000000004</v>
      </c>
      <c r="C3023">
        <v>0.56059999999999999</v>
      </c>
      <c r="D3023">
        <v>0.55489999999999995</v>
      </c>
      <c r="E3023">
        <v>0.78069999999999995</v>
      </c>
      <c r="F3023" s="74"/>
      <c r="G3023" s="74"/>
    </row>
    <row r="3024" spans="1:7" x14ac:dyDescent="0.45">
      <c r="A3024">
        <v>3022.9999999999009</v>
      </c>
      <c r="B3024">
        <v>0.50670000000000004</v>
      </c>
      <c r="C3024">
        <v>0.56059999999999999</v>
      </c>
      <c r="D3024">
        <v>0.55489999999999995</v>
      </c>
      <c r="E3024">
        <v>0.78059999999999996</v>
      </c>
      <c r="F3024" s="74"/>
      <c r="G3024" s="74"/>
    </row>
    <row r="3025" spans="1:7" x14ac:dyDescent="0.45">
      <c r="A3025">
        <v>3023.9999999999009</v>
      </c>
      <c r="B3025">
        <v>0.50670000000000004</v>
      </c>
      <c r="C3025">
        <v>0.56059999999999999</v>
      </c>
      <c r="D3025">
        <v>0.55489999999999995</v>
      </c>
      <c r="E3025">
        <v>0.78059999999999996</v>
      </c>
      <c r="F3025" s="74"/>
      <c r="G3025" s="74"/>
    </row>
    <row r="3026" spans="1:7" x14ac:dyDescent="0.45">
      <c r="A3026">
        <v>3024.9999999999009</v>
      </c>
      <c r="B3026">
        <v>0.50670000000000004</v>
      </c>
      <c r="C3026">
        <v>0.5605</v>
      </c>
      <c r="D3026">
        <v>0.55489999999999995</v>
      </c>
      <c r="E3026">
        <v>0.78049999999999997</v>
      </c>
      <c r="F3026" s="74"/>
      <c r="G3026" s="74"/>
    </row>
    <row r="3027" spans="1:7" x14ac:dyDescent="0.45">
      <c r="A3027">
        <v>3025.9999999999009</v>
      </c>
      <c r="B3027">
        <v>0.50670000000000004</v>
      </c>
      <c r="C3027">
        <v>0.5605</v>
      </c>
      <c r="D3027">
        <v>0.55489999999999995</v>
      </c>
      <c r="E3027">
        <v>0.78049999999999997</v>
      </c>
      <c r="F3027" s="74"/>
      <c r="G3027" s="74"/>
    </row>
    <row r="3028" spans="1:7" x14ac:dyDescent="0.45">
      <c r="A3028">
        <v>3026.9999999999009</v>
      </c>
      <c r="B3028">
        <v>0.50670000000000004</v>
      </c>
      <c r="C3028">
        <v>0.5605</v>
      </c>
      <c r="D3028">
        <v>0.55489999999999995</v>
      </c>
      <c r="E3028">
        <v>0.78039999999999998</v>
      </c>
      <c r="F3028" s="74"/>
      <c r="G3028" s="74"/>
    </row>
    <row r="3029" spans="1:7" x14ac:dyDescent="0.45">
      <c r="A3029">
        <v>3027.9999999999009</v>
      </c>
      <c r="B3029">
        <v>0.50670000000000004</v>
      </c>
      <c r="C3029">
        <v>0.56040000000000001</v>
      </c>
      <c r="D3029">
        <v>0.55489999999999995</v>
      </c>
      <c r="E3029">
        <v>0.78039999999999998</v>
      </c>
      <c r="F3029" s="74"/>
      <c r="G3029" s="74"/>
    </row>
    <row r="3030" spans="1:7" x14ac:dyDescent="0.45">
      <c r="A3030">
        <v>3028.9999999999009</v>
      </c>
      <c r="B3030">
        <v>0.50670000000000004</v>
      </c>
      <c r="C3030">
        <v>0.56040000000000001</v>
      </c>
      <c r="D3030">
        <v>0.55489999999999995</v>
      </c>
      <c r="E3030">
        <v>0.78029999999999999</v>
      </c>
      <c r="F3030" s="74"/>
      <c r="G3030" s="74"/>
    </row>
    <row r="3031" spans="1:7" x14ac:dyDescent="0.45">
      <c r="A3031">
        <v>3029.9999999999009</v>
      </c>
      <c r="B3031">
        <v>0.50670000000000004</v>
      </c>
      <c r="C3031">
        <v>0.56040000000000001</v>
      </c>
      <c r="D3031">
        <v>0.55489999999999995</v>
      </c>
      <c r="E3031">
        <v>0.78029999999999999</v>
      </c>
      <c r="F3031" s="74"/>
      <c r="G3031" s="74"/>
    </row>
    <row r="3032" spans="1:7" x14ac:dyDescent="0.45">
      <c r="A3032">
        <v>3030.9999999999009</v>
      </c>
      <c r="B3032">
        <v>0.50619999999999998</v>
      </c>
      <c r="C3032">
        <v>0.56040000000000001</v>
      </c>
      <c r="D3032">
        <v>0.55489999999999995</v>
      </c>
      <c r="E3032">
        <v>0.7802</v>
      </c>
      <c r="F3032" s="74"/>
      <c r="G3032" s="74"/>
    </row>
    <row r="3033" spans="1:7" x14ac:dyDescent="0.45">
      <c r="A3033">
        <v>3031.9999999999009</v>
      </c>
      <c r="B3033">
        <v>0.50619999999999998</v>
      </c>
      <c r="C3033">
        <v>0.56030000000000002</v>
      </c>
      <c r="D3033">
        <v>0.55489999999999995</v>
      </c>
      <c r="E3033">
        <v>0.7802</v>
      </c>
      <c r="F3033" s="74"/>
      <c r="G3033" s="74"/>
    </row>
    <row r="3034" spans="1:7" x14ac:dyDescent="0.45">
      <c r="A3034">
        <v>3032.9999999999009</v>
      </c>
      <c r="B3034">
        <v>0.50619999999999998</v>
      </c>
      <c r="C3034">
        <v>0.56030000000000002</v>
      </c>
      <c r="D3034">
        <v>0.55489999999999995</v>
      </c>
      <c r="E3034">
        <v>0.78010000000000002</v>
      </c>
      <c r="F3034" s="74"/>
      <c r="G3034" s="74"/>
    </row>
    <row r="3035" spans="1:7" x14ac:dyDescent="0.45">
      <c r="A3035">
        <v>3033.9999999999009</v>
      </c>
      <c r="B3035">
        <v>0.50619999999999998</v>
      </c>
      <c r="C3035">
        <v>0.56030000000000002</v>
      </c>
      <c r="D3035">
        <v>0.55489999999999995</v>
      </c>
      <c r="E3035">
        <v>0.78010000000000002</v>
      </c>
      <c r="F3035" s="74"/>
      <c r="G3035" s="74"/>
    </row>
    <row r="3036" spans="1:7" x14ac:dyDescent="0.45">
      <c r="A3036">
        <v>3034.9999999999009</v>
      </c>
      <c r="B3036">
        <v>0.50619999999999998</v>
      </c>
      <c r="C3036">
        <v>0.56020000000000003</v>
      </c>
      <c r="D3036">
        <v>0.55489999999999995</v>
      </c>
      <c r="E3036">
        <v>0.78</v>
      </c>
      <c r="F3036" s="74"/>
      <c r="G3036" s="74"/>
    </row>
    <row r="3037" spans="1:7" x14ac:dyDescent="0.45">
      <c r="A3037">
        <v>3035.9999999999009</v>
      </c>
      <c r="B3037">
        <v>0.50619999999999998</v>
      </c>
      <c r="C3037">
        <v>0.56020000000000003</v>
      </c>
      <c r="D3037">
        <v>0.55489999999999995</v>
      </c>
      <c r="E3037">
        <v>0.78</v>
      </c>
      <c r="F3037" s="74"/>
      <c r="G3037" s="74"/>
    </row>
    <row r="3038" spans="1:7" x14ac:dyDescent="0.45">
      <c r="A3038">
        <v>3036.9999999999009</v>
      </c>
      <c r="B3038">
        <v>0.50619999999999998</v>
      </c>
      <c r="C3038">
        <v>0.56020000000000003</v>
      </c>
      <c r="D3038">
        <v>0.55489999999999995</v>
      </c>
      <c r="E3038">
        <v>0.77990000000000004</v>
      </c>
      <c r="F3038" s="74"/>
      <c r="G3038" s="74"/>
    </row>
    <row r="3039" spans="1:7" x14ac:dyDescent="0.45">
      <c r="A3039">
        <v>3037.9999999999009</v>
      </c>
      <c r="B3039">
        <v>0.50619999999999998</v>
      </c>
      <c r="C3039">
        <v>0.56020000000000003</v>
      </c>
      <c r="D3039">
        <v>0.55489999999999995</v>
      </c>
      <c r="E3039">
        <v>0.77990000000000004</v>
      </c>
      <c r="F3039" s="74"/>
      <c r="G3039" s="74"/>
    </row>
    <row r="3040" spans="1:7" x14ac:dyDescent="0.45">
      <c r="A3040">
        <v>3038.9999999999009</v>
      </c>
      <c r="B3040">
        <v>0.50619999999999998</v>
      </c>
      <c r="C3040">
        <v>0.56010000000000004</v>
      </c>
      <c r="D3040">
        <v>0.55489999999999995</v>
      </c>
      <c r="E3040">
        <v>0.77980000000000005</v>
      </c>
      <c r="F3040" s="74"/>
      <c r="G3040" s="74"/>
    </row>
    <row r="3041" spans="1:7" x14ac:dyDescent="0.45">
      <c r="A3041">
        <v>3039.9999999999009</v>
      </c>
      <c r="B3041">
        <v>0.50619999999999998</v>
      </c>
      <c r="C3041">
        <v>0.56010000000000004</v>
      </c>
      <c r="D3041">
        <v>0.55489999999999995</v>
      </c>
      <c r="E3041">
        <v>0.77980000000000005</v>
      </c>
      <c r="F3041" s="74"/>
      <c r="G3041" s="74"/>
    </row>
    <row r="3042" spans="1:7" x14ac:dyDescent="0.45">
      <c r="A3042">
        <v>3040.9999999999009</v>
      </c>
      <c r="B3042">
        <v>0.50570000000000004</v>
      </c>
      <c r="C3042">
        <v>0.56010000000000004</v>
      </c>
      <c r="D3042">
        <v>0.55489999999999995</v>
      </c>
      <c r="E3042">
        <v>0.77969999999999995</v>
      </c>
      <c r="F3042" s="74"/>
      <c r="G3042" s="74"/>
    </row>
    <row r="3043" spans="1:7" x14ac:dyDescent="0.45">
      <c r="A3043">
        <v>3041.9999999999009</v>
      </c>
      <c r="B3043">
        <v>0.50570000000000004</v>
      </c>
      <c r="C3043">
        <v>0.56000000000000005</v>
      </c>
      <c r="D3043">
        <v>0.55489999999999995</v>
      </c>
      <c r="E3043">
        <v>0.77969999999999995</v>
      </c>
      <c r="F3043" s="74"/>
      <c r="G3043" s="74"/>
    </row>
    <row r="3044" spans="1:7" x14ac:dyDescent="0.45">
      <c r="A3044">
        <v>3042.9999999999009</v>
      </c>
      <c r="B3044">
        <v>0.50570000000000004</v>
      </c>
      <c r="C3044">
        <v>0.56000000000000005</v>
      </c>
      <c r="D3044">
        <v>0.55489999999999995</v>
      </c>
      <c r="E3044">
        <v>0.77969999999999995</v>
      </c>
      <c r="F3044" s="74"/>
      <c r="G3044" s="74"/>
    </row>
    <row r="3045" spans="1:7" x14ac:dyDescent="0.45">
      <c r="A3045">
        <v>3043.9999999999009</v>
      </c>
      <c r="B3045">
        <v>0.50570000000000004</v>
      </c>
      <c r="C3045">
        <v>0.56000000000000005</v>
      </c>
      <c r="D3045">
        <v>0.55489999999999995</v>
      </c>
      <c r="E3045">
        <v>0.77959999999999996</v>
      </c>
      <c r="F3045" s="74"/>
      <c r="G3045" s="74"/>
    </row>
    <row r="3046" spans="1:7" x14ac:dyDescent="0.45">
      <c r="A3046">
        <v>3044.9999999999009</v>
      </c>
      <c r="B3046">
        <v>0.50570000000000004</v>
      </c>
      <c r="C3046">
        <v>0.56000000000000005</v>
      </c>
      <c r="D3046">
        <v>0.55489999999999995</v>
      </c>
      <c r="E3046">
        <v>0.77959999999999996</v>
      </c>
      <c r="F3046" s="74"/>
      <c r="G3046" s="74"/>
    </row>
    <row r="3047" spans="1:7" x14ac:dyDescent="0.45">
      <c r="A3047">
        <v>3045.9999999999009</v>
      </c>
      <c r="B3047">
        <v>0.50570000000000004</v>
      </c>
      <c r="C3047">
        <v>0.55989999999999995</v>
      </c>
      <c r="D3047">
        <v>0.55489999999999995</v>
      </c>
      <c r="E3047">
        <v>0.77949999999999997</v>
      </c>
      <c r="F3047" s="74"/>
      <c r="G3047" s="74"/>
    </row>
    <row r="3048" spans="1:7" x14ac:dyDescent="0.45">
      <c r="A3048">
        <v>3046.9999999999009</v>
      </c>
      <c r="B3048">
        <v>0.50570000000000004</v>
      </c>
      <c r="C3048">
        <v>0.55989999999999995</v>
      </c>
      <c r="D3048">
        <v>0.55489999999999995</v>
      </c>
      <c r="E3048">
        <v>0.77949999999999997</v>
      </c>
      <c r="F3048" s="74"/>
      <c r="G3048" s="74"/>
    </row>
    <row r="3049" spans="1:7" x14ac:dyDescent="0.45">
      <c r="A3049">
        <v>3047.9999999999009</v>
      </c>
      <c r="B3049">
        <v>0.50570000000000004</v>
      </c>
      <c r="C3049">
        <v>0.55989999999999995</v>
      </c>
      <c r="D3049">
        <v>0.55489999999999995</v>
      </c>
      <c r="E3049">
        <v>0.77939999999999998</v>
      </c>
      <c r="F3049" s="74"/>
      <c r="G3049" s="74"/>
    </row>
    <row r="3050" spans="1:7" x14ac:dyDescent="0.45">
      <c r="A3050">
        <v>3048.9999999999009</v>
      </c>
      <c r="B3050">
        <v>0.50570000000000004</v>
      </c>
      <c r="C3050">
        <v>0.55979999999999996</v>
      </c>
      <c r="D3050">
        <v>0.55489999999999995</v>
      </c>
      <c r="E3050">
        <v>0.77939999999999998</v>
      </c>
      <c r="F3050" s="74"/>
      <c r="G3050" s="74"/>
    </row>
    <row r="3051" spans="1:7" x14ac:dyDescent="0.45">
      <c r="A3051">
        <v>3049.9999999999009</v>
      </c>
      <c r="B3051">
        <v>0.50570000000000004</v>
      </c>
      <c r="C3051">
        <v>0.55979999999999996</v>
      </c>
      <c r="D3051">
        <v>0.55489999999999995</v>
      </c>
      <c r="E3051">
        <v>0.77929999999999999</v>
      </c>
      <c r="F3051" s="74"/>
      <c r="G3051" s="74"/>
    </row>
    <row r="3052" spans="1:7" x14ac:dyDescent="0.45">
      <c r="A3052">
        <v>3050.9999999999009</v>
      </c>
      <c r="B3052">
        <v>0.50529999999999997</v>
      </c>
      <c r="C3052">
        <v>0.55979999999999996</v>
      </c>
      <c r="D3052">
        <v>0.55489999999999995</v>
      </c>
      <c r="E3052">
        <v>0.77929999999999999</v>
      </c>
      <c r="F3052" s="74"/>
      <c r="G3052" s="74"/>
    </row>
    <row r="3053" spans="1:7" x14ac:dyDescent="0.45">
      <c r="A3053">
        <v>3051.9999999999009</v>
      </c>
      <c r="B3053">
        <v>0.50529999999999997</v>
      </c>
      <c r="C3053">
        <v>0.55979999999999996</v>
      </c>
      <c r="D3053">
        <v>0.55489999999999995</v>
      </c>
      <c r="E3053">
        <v>0.7792</v>
      </c>
      <c r="F3053" s="74"/>
      <c r="G3053" s="74"/>
    </row>
    <row r="3054" spans="1:7" x14ac:dyDescent="0.45">
      <c r="A3054">
        <v>3052.9999999999009</v>
      </c>
      <c r="B3054">
        <v>0.50529999999999997</v>
      </c>
      <c r="C3054">
        <v>0.55969999999999998</v>
      </c>
      <c r="D3054">
        <v>0.55489999999999995</v>
      </c>
      <c r="E3054">
        <v>0.7792</v>
      </c>
      <c r="F3054" s="74"/>
      <c r="G3054" s="74"/>
    </row>
    <row r="3055" spans="1:7" x14ac:dyDescent="0.45">
      <c r="A3055">
        <v>3053.9999999999009</v>
      </c>
      <c r="B3055">
        <v>0.50529999999999997</v>
      </c>
      <c r="C3055">
        <v>0.55969999999999998</v>
      </c>
      <c r="D3055">
        <v>0.55489999999999995</v>
      </c>
      <c r="E3055">
        <v>0.77910000000000001</v>
      </c>
      <c r="F3055" s="74"/>
      <c r="G3055" s="74"/>
    </row>
    <row r="3056" spans="1:7" x14ac:dyDescent="0.45">
      <c r="A3056">
        <v>3054.9999999999009</v>
      </c>
      <c r="B3056">
        <v>0.50529999999999997</v>
      </c>
      <c r="C3056">
        <v>0.55969999999999998</v>
      </c>
      <c r="D3056">
        <v>0.55489999999999995</v>
      </c>
      <c r="E3056">
        <v>0.77910000000000001</v>
      </c>
      <c r="F3056" s="74"/>
      <c r="G3056" s="74"/>
    </row>
    <row r="3057" spans="1:7" x14ac:dyDescent="0.45">
      <c r="A3057">
        <v>3055.9999999999009</v>
      </c>
      <c r="B3057">
        <v>0.50529999999999997</v>
      </c>
      <c r="C3057">
        <v>0.55959999999999999</v>
      </c>
      <c r="D3057">
        <v>0.55489999999999995</v>
      </c>
      <c r="E3057">
        <v>0.77900000000000003</v>
      </c>
      <c r="F3057" s="74"/>
      <c r="G3057" s="74"/>
    </row>
    <row r="3058" spans="1:7" x14ac:dyDescent="0.45">
      <c r="A3058">
        <v>3056.9999999999009</v>
      </c>
      <c r="B3058">
        <v>0.50529999999999997</v>
      </c>
      <c r="C3058">
        <v>0.55959999999999999</v>
      </c>
      <c r="D3058">
        <v>0.55489999999999995</v>
      </c>
      <c r="E3058">
        <v>0.77900000000000003</v>
      </c>
      <c r="F3058" s="74"/>
      <c r="G3058" s="74"/>
    </row>
    <row r="3059" spans="1:7" x14ac:dyDescent="0.45">
      <c r="A3059">
        <v>3057.9999999999009</v>
      </c>
      <c r="B3059">
        <v>0.50529999999999997</v>
      </c>
      <c r="C3059">
        <v>0.55959999999999999</v>
      </c>
      <c r="D3059">
        <v>0.55489999999999995</v>
      </c>
      <c r="E3059">
        <v>0.77890000000000004</v>
      </c>
      <c r="F3059" s="74"/>
      <c r="G3059" s="74"/>
    </row>
    <row r="3060" spans="1:7" x14ac:dyDescent="0.45">
      <c r="A3060">
        <v>3058.9999999999009</v>
      </c>
      <c r="B3060">
        <v>0.50529999999999997</v>
      </c>
      <c r="C3060">
        <v>0.55959999999999999</v>
      </c>
      <c r="D3060">
        <v>0.55489999999999995</v>
      </c>
      <c r="E3060">
        <v>0.77890000000000004</v>
      </c>
      <c r="F3060" s="74"/>
      <c r="G3060" s="74"/>
    </row>
    <row r="3061" spans="1:7" x14ac:dyDescent="0.45">
      <c r="A3061">
        <v>3059.9999999999009</v>
      </c>
      <c r="B3061">
        <v>0.50529999999999997</v>
      </c>
      <c r="C3061">
        <v>0.5595</v>
      </c>
      <c r="D3061">
        <v>0.55489999999999995</v>
      </c>
      <c r="E3061">
        <v>0.77880000000000005</v>
      </c>
      <c r="F3061" s="74"/>
      <c r="G3061" s="74"/>
    </row>
    <row r="3062" spans="1:7" x14ac:dyDescent="0.45">
      <c r="A3062">
        <v>3060.9999999999009</v>
      </c>
      <c r="B3062">
        <v>0.50470000000000004</v>
      </c>
      <c r="C3062">
        <v>0.5595</v>
      </c>
      <c r="D3062">
        <v>0.55489999999999995</v>
      </c>
      <c r="E3062">
        <v>0.77880000000000005</v>
      </c>
      <c r="F3062" s="74"/>
      <c r="G3062" s="74"/>
    </row>
    <row r="3063" spans="1:7" x14ac:dyDescent="0.45">
      <c r="A3063">
        <v>3061.9999999999009</v>
      </c>
      <c r="B3063">
        <v>0.50470000000000004</v>
      </c>
      <c r="C3063">
        <v>0.5595</v>
      </c>
      <c r="D3063">
        <v>0.55489999999999995</v>
      </c>
      <c r="E3063">
        <v>0.77880000000000005</v>
      </c>
      <c r="F3063" s="74"/>
      <c r="G3063" s="74"/>
    </row>
    <row r="3064" spans="1:7" x14ac:dyDescent="0.45">
      <c r="A3064">
        <v>3062.9999999999009</v>
      </c>
      <c r="B3064">
        <v>0.50470000000000004</v>
      </c>
      <c r="C3064">
        <v>0.55940000000000001</v>
      </c>
      <c r="D3064">
        <v>0.55489999999999995</v>
      </c>
      <c r="E3064">
        <v>0.77869999999999995</v>
      </c>
      <c r="F3064" s="74"/>
      <c r="G3064" s="74"/>
    </row>
    <row r="3065" spans="1:7" x14ac:dyDescent="0.45">
      <c r="A3065">
        <v>3063.9999999999009</v>
      </c>
      <c r="B3065">
        <v>0.50470000000000004</v>
      </c>
      <c r="C3065">
        <v>0.55940000000000001</v>
      </c>
      <c r="D3065">
        <v>0.55489999999999995</v>
      </c>
      <c r="E3065">
        <v>0.77869999999999995</v>
      </c>
      <c r="F3065" s="74"/>
      <c r="G3065" s="74"/>
    </row>
    <row r="3066" spans="1:7" x14ac:dyDescent="0.45">
      <c r="A3066">
        <v>3064.9999999999009</v>
      </c>
      <c r="B3066">
        <v>0.50470000000000004</v>
      </c>
      <c r="C3066">
        <v>0.55940000000000001</v>
      </c>
      <c r="D3066">
        <v>0.55489999999999995</v>
      </c>
      <c r="E3066">
        <v>0.77859999999999996</v>
      </c>
      <c r="F3066" s="74"/>
      <c r="G3066" s="74"/>
    </row>
    <row r="3067" spans="1:7" x14ac:dyDescent="0.45">
      <c r="A3067">
        <v>3065.9999999999009</v>
      </c>
      <c r="B3067">
        <v>0.50470000000000004</v>
      </c>
      <c r="C3067">
        <v>0.55940000000000001</v>
      </c>
      <c r="D3067">
        <v>0.55489999999999995</v>
      </c>
      <c r="E3067">
        <v>0.77859999999999996</v>
      </c>
      <c r="F3067" s="74"/>
      <c r="G3067" s="74"/>
    </row>
    <row r="3068" spans="1:7" x14ac:dyDescent="0.45">
      <c r="A3068">
        <v>3066.9999999999009</v>
      </c>
      <c r="B3068">
        <v>0.50470000000000004</v>
      </c>
      <c r="C3068">
        <v>0.55930000000000002</v>
      </c>
      <c r="D3068">
        <v>0.55489999999999995</v>
      </c>
      <c r="E3068">
        <v>0.77849999999999997</v>
      </c>
      <c r="F3068" s="74"/>
      <c r="G3068" s="74"/>
    </row>
    <row r="3069" spans="1:7" x14ac:dyDescent="0.45">
      <c r="A3069">
        <v>3067.9999999999009</v>
      </c>
      <c r="B3069">
        <v>0.50470000000000004</v>
      </c>
      <c r="C3069">
        <v>0.55930000000000002</v>
      </c>
      <c r="D3069">
        <v>0.55489999999999995</v>
      </c>
      <c r="E3069">
        <v>0.77849999999999997</v>
      </c>
      <c r="F3069" s="74"/>
      <c r="G3069" s="74"/>
    </row>
    <row r="3070" spans="1:7" x14ac:dyDescent="0.45">
      <c r="A3070">
        <v>3068.9999999999009</v>
      </c>
      <c r="B3070">
        <v>0.50470000000000004</v>
      </c>
      <c r="C3070">
        <v>0.55930000000000002</v>
      </c>
      <c r="D3070">
        <v>0.55489999999999995</v>
      </c>
      <c r="E3070">
        <v>0.77839999999999998</v>
      </c>
      <c r="F3070" s="74"/>
      <c r="G3070" s="74"/>
    </row>
    <row r="3071" spans="1:7" x14ac:dyDescent="0.45">
      <c r="A3071">
        <v>3069.9999999999009</v>
      </c>
      <c r="B3071">
        <v>0.50470000000000004</v>
      </c>
      <c r="C3071">
        <v>0.55930000000000002</v>
      </c>
      <c r="D3071">
        <v>0.55489999999999995</v>
      </c>
      <c r="E3071">
        <v>0.77839999999999998</v>
      </c>
      <c r="F3071" s="74"/>
      <c r="G3071" s="74"/>
    </row>
    <row r="3072" spans="1:7" x14ac:dyDescent="0.45">
      <c r="A3072">
        <v>3070.9999999999009</v>
      </c>
      <c r="B3072">
        <v>0.50429999999999997</v>
      </c>
      <c r="C3072">
        <v>0.55920000000000003</v>
      </c>
      <c r="D3072">
        <v>0.55489999999999995</v>
      </c>
      <c r="E3072">
        <v>0.77829999999999999</v>
      </c>
      <c r="F3072" s="74"/>
      <c r="G3072" s="74"/>
    </row>
    <row r="3073" spans="1:7" x14ac:dyDescent="0.45">
      <c r="A3073">
        <v>3071.9999999999009</v>
      </c>
      <c r="B3073">
        <v>0.50429999999999997</v>
      </c>
      <c r="C3073">
        <v>0.55920000000000003</v>
      </c>
      <c r="D3073">
        <v>0.55489999999999995</v>
      </c>
      <c r="E3073">
        <v>0.77829999999999999</v>
      </c>
      <c r="F3073" s="74"/>
      <c r="G3073" s="74"/>
    </row>
    <row r="3074" spans="1:7" x14ac:dyDescent="0.45">
      <c r="A3074">
        <v>3072.9999999999009</v>
      </c>
      <c r="B3074">
        <v>0.50429999999999997</v>
      </c>
      <c r="C3074">
        <v>0.55920000000000003</v>
      </c>
      <c r="D3074">
        <v>0.55489999999999995</v>
      </c>
      <c r="E3074">
        <v>0.7782</v>
      </c>
      <c r="F3074" s="74"/>
      <c r="G3074" s="74"/>
    </row>
    <row r="3075" spans="1:7" x14ac:dyDescent="0.45">
      <c r="A3075">
        <v>3073.9999999999009</v>
      </c>
      <c r="B3075">
        <v>0.50429999999999997</v>
      </c>
      <c r="C3075">
        <v>0.55910000000000004</v>
      </c>
      <c r="D3075">
        <v>0.55489999999999995</v>
      </c>
      <c r="E3075">
        <v>0.7782</v>
      </c>
      <c r="F3075" s="74"/>
      <c r="G3075" s="74"/>
    </row>
    <row r="3076" spans="1:7" x14ac:dyDescent="0.45">
      <c r="A3076">
        <v>3074.9999999999009</v>
      </c>
      <c r="B3076">
        <v>0.50429999999999997</v>
      </c>
      <c r="C3076">
        <v>0.55910000000000004</v>
      </c>
      <c r="D3076">
        <v>0.55489999999999995</v>
      </c>
      <c r="E3076">
        <v>0.7782</v>
      </c>
      <c r="F3076" s="74"/>
      <c r="G3076" s="74"/>
    </row>
    <row r="3077" spans="1:7" x14ac:dyDescent="0.45">
      <c r="A3077">
        <v>3075.9999999999009</v>
      </c>
      <c r="B3077">
        <v>0.50429999999999997</v>
      </c>
      <c r="C3077">
        <v>0.55910000000000004</v>
      </c>
      <c r="D3077">
        <v>0.55489999999999995</v>
      </c>
      <c r="E3077">
        <v>0.77810000000000001</v>
      </c>
      <c r="F3077" s="74"/>
      <c r="G3077" s="74"/>
    </row>
    <row r="3078" spans="1:7" x14ac:dyDescent="0.45">
      <c r="A3078">
        <v>3076.9999999999009</v>
      </c>
      <c r="B3078">
        <v>0.50429999999999997</v>
      </c>
      <c r="C3078">
        <v>0.55910000000000004</v>
      </c>
      <c r="D3078">
        <v>0.55489999999999995</v>
      </c>
      <c r="E3078">
        <v>0.77810000000000001</v>
      </c>
      <c r="F3078" s="74"/>
      <c r="G3078" s="74"/>
    </row>
    <row r="3079" spans="1:7" x14ac:dyDescent="0.45">
      <c r="A3079">
        <v>3077.9999999999009</v>
      </c>
      <c r="B3079">
        <v>0.50429999999999997</v>
      </c>
      <c r="C3079">
        <v>0.55900000000000005</v>
      </c>
      <c r="D3079">
        <v>0.55489999999999995</v>
      </c>
      <c r="E3079">
        <v>0.77800000000000002</v>
      </c>
      <c r="F3079" s="74"/>
      <c r="G3079" s="74"/>
    </row>
    <row r="3080" spans="1:7" x14ac:dyDescent="0.45">
      <c r="A3080">
        <v>3078.9999999999009</v>
      </c>
      <c r="B3080">
        <v>0.50429999999999997</v>
      </c>
      <c r="C3080">
        <v>0.55900000000000005</v>
      </c>
      <c r="D3080">
        <v>0.55489999999999995</v>
      </c>
      <c r="E3080">
        <v>0.77800000000000002</v>
      </c>
      <c r="F3080" s="74"/>
      <c r="G3080" s="74"/>
    </row>
    <row r="3081" spans="1:7" x14ac:dyDescent="0.45">
      <c r="A3081">
        <v>3079.9999999999009</v>
      </c>
      <c r="B3081">
        <v>0.50429999999999997</v>
      </c>
      <c r="C3081">
        <v>0.55900000000000005</v>
      </c>
      <c r="D3081">
        <v>0.55489999999999995</v>
      </c>
      <c r="E3081">
        <v>0.77790000000000004</v>
      </c>
      <c r="F3081" s="74"/>
      <c r="G3081" s="74"/>
    </row>
    <row r="3082" spans="1:7" x14ac:dyDescent="0.45">
      <c r="A3082">
        <v>3080.9999999999009</v>
      </c>
      <c r="B3082">
        <v>0.50370000000000004</v>
      </c>
      <c r="C3082">
        <v>0.55900000000000005</v>
      </c>
      <c r="D3082">
        <v>0.55489999999999995</v>
      </c>
      <c r="E3082">
        <v>0.77790000000000004</v>
      </c>
      <c r="F3082" s="74"/>
      <c r="G3082" s="74"/>
    </row>
    <row r="3083" spans="1:7" x14ac:dyDescent="0.45">
      <c r="A3083">
        <v>3081.9999999999009</v>
      </c>
      <c r="B3083">
        <v>0.50370000000000004</v>
      </c>
      <c r="C3083">
        <v>0.55889999999999995</v>
      </c>
      <c r="D3083">
        <v>0.55489999999999995</v>
      </c>
      <c r="E3083">
        <v>0.77780000000000005</v>
      </c>
      <c r="F3083" s="74"/>
      <c r="G3083" s="74"/>
    </row>
    <row r="3084" spans="1:7" x14ac:dyDescent="0.45">
      <c r="A3084">
        <v>3082.9999999999009</v>
      </c>
      <c r="B3084">
        <v>0.50370000000000004</v>
      </c>
      <c r="C3084">
        <v>0.55889999999999995</v>
      </c>
      <c r="D3084">
        <v>0.55489999999999995</v>
      </c>
      <c r="E3084">
        <v>0.77780000000000005</v>
      </c>
      <c r="F3084" s="74"/>
      <c r="G3084" s="74"/>
    </row>
    <row r="3085" spans="1:7" x14ac:dyDescent="0.45">
      <c r="A3085">
        <v>3083.9999999999009</v>
      </c>
      <c r="B3085">
        <v>0.50370000000000004</v>
      </c>
      <c r="C3085">
        <v>0.55889999999999995</v>
      </c>
      <c r="D3085">
        <v>0.55489999999999995</v>
      </c>
      <c r="E3085">
        <v>0.77769999999999995</v>
      </c>
      <c r="F3085" s="74"/>
      <c r="G3085" s="74"/>
    </row>
    <row r="3086" spans="1:7" x14ac:dyDescent="0.45">
      <c r="A3086">
        <v>3084.9999999999009</v>
      </c>
      <c r="B3086">
        <v>0.50370000000000004</v>
      </c>
      <c r="C3086">
        <v>0.55879999999999996</v>
      </c>
      <c r="D3086">
        <v>0.55489999999999995</v>
      </c>
      <c r="E3086">
        <v>0.77769999999999995</v>
      </c>
      <c r="F3086" s="74"/>
      <c r="G3086" s="74"/>
    </row>
    <row r="3087" spans="1:7" x14ac:dyDescent="0.45">
      <c r="A3087">
        <v>3085.9999999999009</v>
      </c>
      <c r="B3087">
        <v>0.50370000000000004</v>
      </c>
      <c r="C3087">
        <v>0.55879999999999996</v>
      </c>
      <c r="D3087">
        <v>0.55489999999999995</v>
      </c>
      <c r="E3087">
        <v>0.77759999999999996</v>
      </c>
      <c r="F3087" s="74"/>
      <c r="G3087" s="74"/>
    </row>
    <row r="3088" spans="1:7" x14ac:dyDescent="0.45">
      <c r="A3088">
        <v>3086.9999999999009</v>
      </c>
      <c r="B3088">
        <v>0.50370000000000004</v>
      </c>
      <c r="C3088">
        <v>0.55879999999999996</v>
      </c>
      <c r="D3088">
        <v>0.55489999999999995</v>
      </c>
      <c r="E3088">
        <v>0.77759999999999996</v>
      </c>
      <c r="F3088" s="74"/>
      <c r="G3088" s="74"/>
    </row>
    <row r="3089" spans="1:7" x14ac:dyDescent="0.45">
      <c r="A3089">
        <v>3087.9999999999009</v>
      </c>
      <c r="B3089">
        <v>0.50370000000000004</v>
      </c>
      <c r="C3089">
        <v>0.55879999999999996</v>
      </c>
      <c r="D3089">
        <v>0.55489999999999995</v>
      </c>
      <c r="E3089">
        <v>0.77759999999999996</v>
      </c>
      <c r="F3089" s="74"/>
      <c r="G3089" s="74"/>
    </row>
    <row r="3090" spans="1:7" x14ac:dyDescent="0.45">
      <c r="A3090">
        <v>3088.9999999999009</v>
      </c>
      <c r="B3090">
        <v>0.50370000000000004</v>
      </c>
      <c r="C3090">
        <v>0.55869999999999997</v>
      </c>
      <c r="D3090">
        <v>0.55489999999999995</v>
      </c>
      <c r="E3090">
        <v>0.77749999999999997</v>
      </c>
      <c r="F3090" s="74"/>
      <c r="G3090" s="74"/>
    </row>
    <row r="3091" spans="1:7" x14ac:dyDescent="0.45">
      <c r="A3091">
        <v>3089.9999999999009</v>
      </c>
      <c r="B3091">
        <v>0.50370000000000004</v>
      </c>
      <c r="C3091">
        <v>0.55869999999999997</v>
      </c>
      <c r="D3091">
        <v>0.55489999999999995</v>
      </c>
      <c r="E3091">
        <v>0.77749999999999997</v>
      </c>
      <c r="F3091" s="74"/>
      <c r="G3091" s="74"/>
    </row>
    <row r="3092" spans="1:7" x14ac:dyDescent="0.45">
      <c r="A3092">
        <v>3090.9999999999009</v>
      </c>
      <c r="B3092">
        <v>0.50319999999999998</v>
      </c>
      <c r="C3092">
        <v>0.55869999999999997</v>
      </c>
      <c r="D3092">
        <v>0.55489999999999995</v>
      </c>
      <c r="E3092">
        <v>0.77739999999999998</v>
      </c>
      <c r="F3092" s="74"/>
      <c r="G3092" s="74"/>
    </row>
    <row r="3093" spans="1:7" x14ac:dyDescent="0.45">
      <c r="A3093">
        <v>3091.9999999999009</v>
      </c>
      <c r="B3093">
        <v>0.50319999999999998</v>
      </c>
      <c r="C3093">
        <v>0.55869999999999997</v>
      </c>
      <c r="D3093">
        <v>0.55489999999999995</v>
      </c>
      <c r="E3093">
        <v>0.77739999999999998</v>
      </c>
      <c r="F3093" s="74"/>
      <c r="G3093" s="74"/>
    </row>
    <row r="3094" spans="1:7" x14ac:dyDescent="0.45">
      <c r="A3094">
        <v>3092.9999999999009</v>
      </c>
      <c r="B3094">
        <v>0.50319999999999998</v>
      </c>
      <c r="C3094">
        <v>0.55859999999999999</v>
      </c>
      <c r="D3094">
        <v>0.55489999999999995</v>
      </c>
      <c r="E3094">
        <v>0.77729999999999999</v>
      </c>
      <c r="F3094" s="74"/>
      <c r="G3094" s="74"/>
    </row>
    <row r="3095" spans="1:7" x14ac:dyDescent="0.45">
      <c r="A3095">
        <v>3093.9999999999009</v>
      </c>
      <c r="B3095">
        <v>0.50319999999999998</v>
      </c>
      <c r="C3095">
        <v>0.55859999999999999</v>
      </c>
      <c r="D3095">
        <v>0.55489999999999995</v>
      </c>
      <c r="E3095">
        <v>0.77729999999999999</v>
      </c>
      <c r="F3095" s="74"/>
      <c r="G3095" s="74"/>
    </row>
    <row r="3096" spans="1:7" x14ac:dyDescent="0.45">
      <c r="A3096">
        <v>3094.9999999999009</v>
      </c>
      <c r="B3096">
        <v>0.50319999999999998</v>
      </c>
      <c r="C3096">
        <v>0.55859999999999999</v>
      </c>
      <c r="D3096">
        <v>0.55489999999999995</v>
      </c>
      <c r="E3096">
        <v>0.7772</v>
      </c>
      <c r="F3096" s="74"/>
      <c r="G3096" s="74"/>
    </row>
    <row r="3097" spans="1:7" x14ac:dyDescent="0.45">
      <c r="A3097">
        <v>3095.9999999999009</v>
      </c>
      <c r="B3097">
        <v>0.50319999999999998</v>
      </c>
      <c r="C3097">
        <v>0.5585</v>
      </c>
      <c r="D3097">
        <v>0.55489999999999995</v>
      </c>
      <c r="E3097">
        <v>0.7772</v>
      </c>
      <c r="F3097" s="74"/>
      <c r="G3097" s="74"/>
    </row>
    <row r="3098" spans="1:7" x14ac:dyDescent="0.45">
      <c r="A3098">
        <v>3096.9999999999009</v>
      </c>
      <c r="B3098">
        <v>0.50319999999999998</v>
      </c>
      <c r="C3098">
        <v>0.5585</v>
      </c>
      <c r="D3098">
        <v>0.55489999999999995</v>
      </c>
      <c r="E3098">
        <v>0.77710000000000001</v>
      </c>
      <c r="F3098" s="74"/>
      <c r="G3098" s="74"/>
    </row>
    <row r="3099" spans="1:7" x14ac:dyDescent="0.45">
      <c r="A3099">
        <v>3097.9999999999009</v>
      </c>
      <c r="B3099">
        <v>0.50319999999999998</v>
      </c>
      <c r="C3099">
        <v>0.5585</v>
      </c>
      <c r="D3099">
        <v>0.55489999999999995</v>
      </c>
      <c r="E3099">
        <v>0.77710000000000001</v>
      </c>
      <c r="F3099" s="74"/>
      <c r="G3099" s="74"/>
    </row>
    <row r="3100" spans="1:7" x14ac:dyDescent="0.45">
      <c r="A3100">
        <v>3098.9999999999009</v>
      </c>
      <c r="B3100">
        <v>0.50319999999999998</v>
      </c>
      <c r="C3100">
        <v>0.5585</v>
      </c>
      <c r="D3100">
        <v>0.55489999999999995</v>
      </c>
      <c r="E3100">
        <v>0.77710000000000001</v>
      </c>
      <c r="F3100" s="74"/>
      <c r="G3100" s="74"/>
    </row>
    <row r="3101" spans="1:7" x14ac:dyDescent="0.45">
      <c r="A3101">
        <v>3099.9999999999009</v>
      </c>
      <c r="B3101">
        <v>0.50319999999999998</v>
      </c>
      <c r="C3101">
        <v>0.55840000000000001</v>
      </c>
      <c r="D3101">
        <v>0.55489999999999995</v>
      </c>
      <c r="E3101">
        <v>0.77700000000000002</v>
      </c>
      <c r="F3101" s="74"/>
      <c r="G3101" s="74"/>
    </row>
    <row r="3102" spans="1:7" x14ac:dyDescent="0.45">
      <c r="A3102">
        <v>3100.9999999999009</v>
      </c>
      <c r="B3102">
        <v>0.50270000000000004</v>
      </c>
      <c r="C3102">
        <v>0.55840000000000001</v>
      </c>
      <c r="D3102">
        <v>0.55489999999999995</v>
      </c>
      <c r="E3102">
        <v>0.77700000000000002</v>
      </c>
      <c r="F3102" s="74"/>
      <c r="G3102" s="74"/>
    </row>
    <row r="3103" spans="1:7" x14ac:dyDescent="0.45">
      <c r="A3103">
        <v>3101.9999999999009</v>
      </c>
      <c r="B3103">
        <v>0.50270000000000004</v>
      </c>
      <c r="C3103">
        <v>0.55840000000000001</v>
      </c>
      <c r="D3103">
        <v>0.55489999999999995</v>
      </c>
      <c r="E3103">
        <v>0.77690000000000003</v>
      </c>
      <c r="F3103" s="74"/>
      <c r="G3103" s="74"/>
    </row>
    <row r="3104" spans="1:7" x14ac:dyDescent="0.45">
      <c r="A3104">
        <v>3102.9999999999009</v>
      </c>
      <c r="B3104">
        <v>0.50270000000000004</v>
      </c>
      <c r="C3104">
        <v>0.55840000000000001</v>
      </c>
      <c r="D3104">
        <v>0.55489999999999995</v>
      </c>
      <c r="E3104">
        <v>0.77690000000000003</v>
      </c>
      <c r="F3104" s="74"/>
      <c r="G3104" s="74"/>
    </row>
    <row r="3105" spans="1:7" x14ac:dyDescent="0.45">
      <c r="A3105">
        <v>3103.9999999999009</v>
      </c>
      <c r="B3105">
        <v>0.50270000000000004</v>
      </c>
      <c r="C3105">
        <v>0.55830000000000002</v>
      </c>
      <c r="D3105">
        <v>0.55489999999999995</v>
      </c>
      <c r="E3105">
        <v>0.77680000000000005</v>
      </c>
      <c r="F3105" s="74"/>
      <c r="G3105" s="74"/>
    </row>
    <row r="3106" spans="1:7" x14ac:dyDescent="0.45">
      <c r="A3106">
        <v>3104.9999999999009</v>
      </c>
      <c r="B3106">
        <v>0.50270000000000004</v>
      </c>
      <c r="C3106">
        <v>0.55830000000000002</v>
      </c>
      <c r="D3106">
        <v>0.55489999999999995</v>
      </c>
      <c r="E3106">
        <v>0.77680000000000005</v>
      </c>
      <c r="F3106" s="74"/>
      <c r="G3106" s="74"/>
    </row>
    <row r="3107" spans="1:7" x14ac:dyDescent="0.45">
      <c r="A3107">
        <v>3105.9999999999009</v>
      </c>
      <c r="B3107">
        <v>0.50270000000000004</v>
      </c>
      <c r="C3107">
        <v>0.55830000000000002</v>
      </c>
      <c r="D3107">
        <v>0.55489999999999995</v>
      </c>
      <c r="E3107">
        <v>0.77669999999999995</v>
      </c>
      <c r="F3107" s="74"/>
      <c r="G3107" s="74"/>
    </row>
    <row r="3108" spans="1:7" x14ac:dyDescent="0.45">
      <c r="A3108">
        <v>3106.9999999999009</v>
      </c>
      <c r="B3108">
        <v>0.50270000000000004</v>
      </c>
      <c r="C3108">
        <v>0.55830000000000002</v>
      </c>
      <c r="D3108">
        <v>0.55489999999999995</v>
      </c>
      <c r="E3108">
        <v>0.77669999999999995</v>
      </c>
      <c r="F3108" s="74"/>
      <c r="G3108" s="74"/>
    </row>
    <row r="3109" spans="1:7" x14ac:dyDescent="0.45">
      <c r="A3109">
        <v>3107.9999999999009</v>
      </c>
      <c r="B3109">
        <v>0.50270000000000004</v>
      </c>
      <c r="C3109">
        <v>0.55820000000000003</v>
      </c>
      <c r="D3109">
        <v>0.55489999999999995</v>
      </c>
      <c r="E3109">
        <v>0.77669999999999995</v>
      </c>
      <c r="F3109" s="74"/>
      <c r="G3109" s="74"/>
    </row>
    <row r="3110" spans="1:7" x14ac:dyDescent="0.45">
      <c r="A3110">
        <v>3108.9999999999009</v>
      </c>
      <c r="B3110">
        <v>0.50270000000000004</v>
      </c>
      <c r="C3110">
        <v>0.55820000000000003</v>
      </c>
      <c r="D3110">
        <v>0.55489999999999995</v>
      </c>
      <c r="E3110">
        <v>0.77659999999999996</v>
      </c>
      <c r="F3110" s="74"/>
      <c r="G3110" s="74"/>
    </row>
    <row r="3111" spans="1:7" x14ac:dyDescent="0.45">
      <c r="A3111">
        <v>3109.9999999999009</v>
      </c>
      <c r="B3111">
        <v>0.50270000000000004</v>
      </c>
      <c r="C3111">
        <v>0.55820000000000003</v>
      </c>
      <c r="D3111">
        <v>0.55489999999999995</v>
      </c>
      <c r="E3111">
        <v>0.77659999999999996</v>
      </c>
      <c r="F3111" s="74"/>
      <c r="G3111" s="74"/>
    </row>
    <row r="3112" spans="1:7" x14ac:dyDescent="0.45">
      <c r="A3112">
        <v>3110.9999999999009</v>
      </c>
      <c r="B3112">
        <v>0.50219999999999998</v>
      </c>
      <c r="C3112">
        <v>0.55810000000000004</v>
      </c>
      <c r="D3112">
        <v>0.55489999999999995</v>
      </c>
      <c r="E3112">
        <v>0.77649999999999997</v>
      </c>
      <c r="F3112" s="74"/>
      <c r="G3112" s="74"/>
    </row>
    <row r="3113" spans="1:7" x14ac:dyDescent="0.45">
      <c r="A3113">
        <v>3111.9999999999009</v>
      </c>
      <c r="B3113">
        <v>0.50219999999999998</v>
      </c>
      <c r="C3113">
        <v>0.55810000000000004</v>
      </c>
      <c r="D3113">
        <v>0.55489999999999995</v>
      </c>
      <c r="E3113">
        <v>0.77649999999999997</v>
      </c>
      <c r="F3113" s="74"/>
      <c r="G3113" s="74"/>
    </row>
    <row r="3114" spans="1:7" x14ac:dyDescent="0.45">
      <c r="A3114">
        <v>3112.9999999999009</v>
      </c>
      <c r="B3114">
        <v>0.50219999999999998</v>
      </c>
      <c r="C3114">
        <v>0.55810000000000004</v>
      </c>
      <c r="D3114">
        <v>0.55489999999999995</v>
      </c>
      <c r="E3114">
        <v>0.77639999999999998</v>
      </c>
      <c r="F3114" s="74"/>
      <c r="G3114" s="74"/>
    </row>
    <row r="3115" spans="1:7" x14ac:dyDescent="0.45">
      <c r="A3115">
        <v>3113.9999999999009</v>
      </c>
      <c r="B3115">
        <v>0.50219999999999998</v>
      </c>
      <c r="C3115">
        <v>0.55810000000000004</v>
      </c>
      <c r="D3115">
        <v>0.55489999999999995</v>
      </c>
      <c r="E3115">
        <v>0.77639999999999998</v>
      </c>
      <c r="F3115" s="74"/>
      <c r="G3115" s="74"/>
    </row>
    <row r="3116" spans="1:7" x14ac:dyDescent="0.45">
      <c r="A3116">
        <v>3114.9999999999009</v>
      </c>
      <c r="B3116">
        <v>0.50219999999999998</v>
      </c>
      <c r="C3116">
        <v>0.55800000000000005</v>
      </c>
      <c r="D3116">
        <v>0.55489999999999995</v>
      </c>
      <c r="E3116">
        <v>0.77629999999999999</v>
      </c>
      <c r="F3116" s="74"/>
      <c r="G3116" s="74"/>
    </row>
    <row r="3117" spans="1:7" x14ac:dyDescent="0.45">
      <c r="A3117">
        <v>3115.9999999999009</v>
      </c>
      <c r="B3117">
        <v>0.50219999999999998</v>
      </c>
      <c r="C3117">
        <v>0.55800000000000005</v>
      </c>
      <c r="D3117">
        <v>0.55489999999999995</v>
      </c>
      <c r="E3117">
        <v>0.77629999999999999</v>
      </c>
      <c r="F3117" s="74"/>
      <c r="G3117" s="74"/>
    </row>
    <row r="3118" spans="1:7" x14ac:dyDescent="0.45">
      <c r="A3118">
        <v>3116.9999999999009</v>
      </c>
      <c r="B3118">
        <v>0.50219999999999998</v>
      </c>
      <c r="C3118">
        <v>0.55800000000000005</v>
      </c>
      <c r="D3118">
        <v>0.55489999999999995</v>
      </c>
      <c r="E3118">
        <v>0.77629999999999999</v>
      </c>
      <c r="F3118" s="74"/>
      <c r="G3118" s="74"/>
    </row>
    <row r="3119" spans="1:7" x14ac:dyDescent="0.45">
      <c r="A3119">
        <v>3117.9999999999009</v>
      </c>
      <c r="B3119">
        <v>0.50219999999999998</v>
      </c>
      <c r="C3119">
        <v>0.55800000000000005</v>
      </c>
      <c r="D3119">
        <v>0.55489999999999995</v>
      </c>
      <c r="E3119">
        <v>0.7762</v>
      </c>
      <c r="F3119" s="74"/>
      <c r="G3119" s="74"/>
    </row>
    <row r="3120" spans="1:7" x14ac:dyDescent="0.45">
      <c r="A3120">
        <v>3118.9999999999009</v>
      </c>
      <c r="B3120">
        <v>0.50219999999999998</v>
      </c>
      <c r="C3120">
        <v>0.55789999999999995</v>
      </c>
      <c r="D3120">
        <v>0.55489999999999995</v>
      </c>
      <c r="E3120">
        <v>0.7762</v>
      </c>
      <c r="F3120" s="74"/>
      <c r="G3120" s="74"/>
    </row>
    <row r="3121" spans="1:7" x14ac:dyDescent="0.45">
      <c r="A3121">
        <v>3119.9999999999009</v>
      </c>
      <c r="B3121">
        <v>0.50219999999999998</v>
      </c>
      <c r="C3121">
        <v>0.55789999999999995</v>
      </c>
      <c r="D3121">
        <v>0.55489999999999995</v>
      </c>
      <c r="E3121">
        <v>0.77610000000000001</v>
      </c>
      <c r="F3121" s="74"/>
      <c r="G3121" s="74"/>
    </row>
    <row r="3122" spans="1:7" x14ac:dyDescent="0.45">
      <c r="A3122">
        <v>3120.9999999999009</v>
      </c>
      <c r="B3122">
        <v>0.50170000000000003</v>
      </c>
      <c r="C3122">
        <v>0.55789999999999995</v>
      </c>
      <c r="D3122">
        <v>0.55489999999999995</v>
      </c>
      <c r="E3122">
        <v>0.77610000000000001</v>
      </c>
      <c r="F3122" s="74"/>
      <c r="G3122" s="74"/>
    </row>
    <row r="3123" spans="1:7" x14ac:dyDescent="0.45">
      <c r="A3123">
        <v>3121.9999999999009</v>
      </c>
      <c r="B3123">
        <v>0.50170000000000003</v>
      </c>
      <c r="C3123">
        <v>0.55789999999999995</v>
      </c>
      <c r="D3123">
        <v>0.55489999999999995</v>
      </c>
      <c r="E3123">
        <v>0.77600000000000002</v>
      </c>
      <c r="F3123" s="74"/>
      <c r="G3123" s="74"/>
    </row>
    <row r="3124" spans="1:7" x14ac:dyDescent="0.45">
      <c r="A3124">
        <v>3122.9999999999009</v>
      </c>
      <c r="B3124">
        <v>0.50170000000000003</v>
      </c>
      <c r="C3124">
        <v>0.55779999999999996</v>
      </c>
      <c r="D3124">
        <v>0.55489999999999995</v>
      </c>
      <c r="E3124">
        <v>0.77600000000000002</v>
      </c>
      <c r="F3124" s="74"/>
      <c r="G3124" s="74"/>
    </row>
    <row r="3125" spans="1:7" x14ac:dyDescent="0.45">
      <c r="A3125">
        <v>3123.9999999999009</v>
      </c>
      <c r="B3125">
        <v>0.50170000000000003</v>
      </c>
      <c r="C3125">
        <v>0.55779999999999996</v>
      </c>
      <c r="D3125">
        <v>0.55489999999999995</v>
      </c>
      <c r="E3125">
        <v>0.77590000000000003</v>
      </c>
      <c r="F3125" s="74"/>
      <c r="G3125" s="74"/>
    </row>
    <row r="3126" spans="1:7" x14ac:dyDescent="0.45">
      <c r="A3126">
        <v>3124.9999999999009</v>
      </c>
      <c r="B3126">
        <v>0.50170000000000003</v>
      </c>
      <c r="C3126">
        <v>0.55779999999999996</v>
      </c>
      <c r="D3126">
        <v>0.55489999999999995</v>
      </c>
      <c r="E3126">
        <v>0.77590000000000003</v>
      </c>
      <c r="F3126" s="74"/>
      <c r="G3126" s="74"/>
    </row>
    <row r="3127" spans="1:7" x14ac:dyDescent="0.45">
      <c r="A3127">
        <v>3125.9999999999009</v>
      </c>
      <c r="B3127">
        <v>0.50170000000000003</v>
      </c>
      <c r="C3127">
        <v>0.55779999999999996</v>
      </c>
      <c r="D3127">
        <v>0.55489999999999995</v>
      </c>
      <c r="E3127">
        <v>0.77590000000000003</v>
      </c>
      <c r="F3127" s="74"/>
      <c r="G3127" s="74"/>
    </row>
    <row r="3128" spans="1:7" x14ac:dyDescent="0.45">
      <c r="A3128">
        <v>3126.9999999999009</v>
      </c>
      <c r="B3128">
        <v>0.50170000000000003</v>
      </c>
      <c r="C3128">
        <v>0.55769999999999997</v>
      </c>
      <c r="D3128">
        <v>0.55489999999999995</v>
      </c>
      <c r="E3128">
        <v>0.77580000000000005</v>
      </c>
      <c r="F3128" s="74"/>
      <c r="G3128" s="74"/>
    </row>
    <row r="3129" spans="1:7" x14ac:dyDescent="0.45">
      <c r="A3129">
        <v>3127.9999999999009</v>
      </c>
      <c r="B3129">
        <v>0.50170000000000003</v>
      </c>
      <c r="C3129">
        <v>0.55769999999999997</v>
      </c>
      <c r="D3129">
        <v>0.55489999999999995</v>
      </c>
      <c r="E3129">
        <v>0.77580000000000005</v>
      </c>
      <c r="F3129" s="74"/>
      <c r="G3129" s="74"/>
    </row>
    <row r="3130" spans="1:7" x14ac:dyDescent="0.45">
      <c r="A3130">
        <v>3128.9999999999009</v>
      </c>
      <c r="B3130">
        <v>0.50170000000000003</v>
      </c>
      <c r="C3130">
        <v>0.55769999999999997</v>
      </c>
      <c r="D3130">
        <v>0.55489999999999995</v>
      </c>
      <c r="E3130">
        <v>0.77569999999999995</v>
      </c>
      <c r="F3130" s="74"/>
      <c r="G3130" s="74"/>
    </row>
    <row r="3131" spans="1:7" x14ac:dyDescent="0.45">
      <c r="A3131">
        <v>3129.9999999999009</v>
      </c>
      <c r="B3131">
        <v>0.50170000000000003</v>
      </c>
      <c r="C3131">
        <v>0.55759999999999998</v>
      </c>
      <c r="D3131">
        <v>0.55489999999999995</v>
      </c>
      <c r="E3131">
        <v>0.77569999999999995</v>
      </c>
      <c r="F3131" s="74"/>
      <c r="G3131" s="74"/>
    </row>
    <row r="3132" spans="1:7" x14ac:dyDescent="0.45">
      <c r="A3132">
        <v>3130.9999999999009</v>
      </c>
      <c r="B3132">
        <v>0.50129999999999997</v>
      </c>
      <c r="C3132">
        <v>0.55759999999999998</v>
      </c>
      <c r="D3132">
        <v>0.55489999999999995</v>
      </c>
      <c r="E3132">
        <v>0.77559999999999996</v>
      </c>
      <c r="F3132" s="74"/>
      <c r="G3132" s="74"/>
    </row>
    <row r="3133" spans="1:7" x14ac:dyDescent="0.45">
      <c r="A3133">
        <v>3131.9999999999009</v>
      </c>
      <c r="B3133">
        <v>0.50129999999999997</v>
      </c>
      <c r="C3133">
        <v>0.55759999999999998</v>
      </c>
      <c r="D3133">
        <v>0.55489999999999995</v>
      </c>
      <c r="E3133">
        <v>0.77559999999999996</v>
      </c>
      <c r="F3133" s="74"/>
      <c r="G3133" s="74"/>
    </row>
    <row r="3134" spans="1:7" x14ac:dyDescent="0.45">
      <c r="A3134">
        <v>3132.9999999999009</v>
      </c>
      <c r="B3134">
        <v>0.50129999999999997</v>
      </c>
      <c r="C3134">
        <v>0.55759999999999998</v>
      </c>
      <c r="D3134">
        <v>0.55489999999999995</v>
      </c>
      <c r="E3134">
        <v>0.77559999999999996</v>
      </c>
      <c r="F3134" s="74"/>
      <c r="G3134" s="74"/>
    </row>
    <row r="3135" spans="1:7" x14ac:dyDescent="0.45">
      <c r="A3135">
        <v>3133.9999999999009</v>
      </c>
      <c r="B3135">
        <v>0.50129999999999997</v>
      </c>
      <c r="C3135">
        <v>0.5575</v>
      </c>
      <c r="D3135">
        <v>0.55489999999999995</v>
      </c>
      <c r="E3135">
        <v>0.77549999999999997</v>
      </c>
      <c r="F3135" s="74"/>
      <c r="G3135" s="74"/>
    </row>
    <row r="3136" spans="1:7" x14ac:dyDescent="0.45">
      <c r="A3136">
        <v>3134.9999999999009</v>
      </c>
      <c r="B3136">
        <v>0.50129999999999997</v>
      </c>
      <c r="C3136">
        <v>0.5575</v>
      </c>
      <c r="D3136">
        <v>0.55489999999999995</v>
      </c>
      <c r="E3136">
        <v>0.77549999999999997</v>
      </c>
      <c r="F3136" s="74"/>
      <c r="G3136" s="74"/>
    </row>
    <row r="3137" spans="1:7" x14ac:dyDescent="0.45">
      <c r="A3137">
        <v>3135.9999999999009</v>
      </c>
      <c r="B3137">
        <v>0.50129999999999997</v>
      </c>
      <c r="C3137">
        <v>0.5575</v>
      </c>
      <c r="D3137">
        <v>0.55489999999999995</v>
      </c>
      <c r="E3137">
        <v>0.77539999999999998</v>
      </c>
      <c r="F3137" s="74"/>
      <c r="G3137" s="74"/>
    </row>
    <row r="3138" spans="1:7" x14ac:dyDescent="0.45">
      <c r="A3138">
        <v>3136.9999999999009</v>
      </c>
      <c r="B3138">
        <v>0.50129999999999997</v>
      </c>
      <c r="C3138">
        <v>0.5575</v>
      </c>
      <c r="D3138">
        <v>0.55489999999999995</v>
      </c>
      <c r="E3138">
        <v>0.77539999999999998</v>
      </c>
      <c r="F3138" s="74"/>
      <c r="G3138" s="74"/>
    </row>
    <row r="3139" spans="1:7" x14ac:dyDescent="0.45">
      <c r="A3139">
        <v>3137.9999999999009</v>
      </c>
      <c r="B3139">
        <v>0.50129999999999997</v>
      </c>
      <c r="C3139">
        <v>0.55740000000000001</v>
      </c>
      <c r="D3139">
        <v>0.55489999999999995</v>
      </c>
      <c r="E3139">
        <v>0.77529999999999999</v>
      </c>
      <c r="F3139" s="74"/>
      <c r="G3139" s="74"/>
    </row>
    <row r="3140" spans="1:7" x14ac:dyDescent="0.45">
      <c r="A3140">
        <v>3138.9999999999009</v>
      </c>
      <c r="B3140">
        <v>0.50129999999999997</v>
      </c>
      <c r="C3140">
        <v>0.55740000000000001</v>
      </c>
      <c r="D3140">
        <v>0.55489999999999995</v>
      </c>
      <c r="E3140">
        <v>0.77529999999999999</v>
      </c>
      <c r="F3140" s="74"/>
      <c r="G3140" s="74"/>
    </row>
    <row r="3141" spans="1:7" x14ac:dyDescent="0.45">
      <c r="A3141">
        <v>3139.9999999999009</v>
      </c>
      <c r="B3141">
        <v>0.50129999999999997</v>
      </c>
      <c r="C3141">
        <v>0.55740000000000001</v>
      </c>
      <c r="D3141">
        <v>0.55489999999999995</v>
      </c>
      <c r="E3141">
        <v>0.77529999999999999</v>
      </c>
      <c r="F3141" s="74"/>
      <c r="G3141" s="74"/>
    </row>
    <row r="3142" spans="1:7" x14ac:dyDescent="0.45">
      <c r="A3142">
        <v>3140.9999999999009</v>
      </c>
      <c r="B3142">
        <v>0.50070000000000003</v>
      </c>
      <c r="C3142">
        <v>0.55740000000000001</v>
      </c>
      <c r="D3142">
        <v>0.55489999999999995</v>
      </c>
      <c r="E3142">
        <v>0.7752</v>
      </c>
      <c r="F3142" s="74"/>
      <c r="G3142" s="74"/>
    </row>
    <row r="3143" spans="1:7" x14ac:dyDescent="0.45">
      <c r="A3143">
        <v>3141.9999999999009</v>
      </c>
      <c r="B3143">
        <v>0.50070000000000003</v>
      </c>
      <c r="C3143">
        <v>0.55730000000000002</v>
      </c>
      <c r="D3143">
        <v>0.55489999999999995</v>
      </c>
      <c r="E3143">
        <v>0.7752</v>
      </c>
      <c r="F3143" s="74"/>
      <c r="G3143" s="74"/>
    </row>
    <row r="3144" spans="1:7" x14ac:dyDescent="0.45">
      <c r="A3144">
        <v>3142.9999999999009</v>
      </c>
      <c r="B3144">
        <v>0.50070000000000003</v>
      </c>
      <c r="C3144">
        <v>0.55730000000000002</v>
      </c>
      <c r="D3144">
        <v>0.55489999999999995</v>
      </c>
      <c r="E3144">
        <v>0.77510000000000001</v>
      </c>
      <c r="F3144" s="74"/>
      <c r="G3144" s="74"/>
    </row>
    <row r="3145" spans="1:7" x14ac:dyDescent="0.45">
      <c r="A3145">
        <v>3143.9999999999009</v>
      </c>
      <c r="B3145">
        <v>0.50070000000000003</v>
      </c>
      <c r="C3145">
        <v>0.55730000000000002</v>
      </c>
      <c r="D3145">
        <v>0.55489999999999995</v>
      </c>
      <c r="E3145">
        <v>0.77510000000000001</v>
      </c>
      <c r="F3145" s="74"/>
      <c r="G3145" s="74"/>
    </row>
    <row r="3146" spans="1:7" x14ac:dyDescent="0.45">
      <c r="A3146">
        <v>3144.9999999999009</v>
      </c>
      <c r="B3146">
        <v>0.50070000000000003</v>
      </c>
      <c r="C3146">
        <v>0.55730000000000002</v>
      </c>
      <c r="D3146">
        <v>0.55489999999999995</v>
      </c>
      <c r="E3146">
        <v>0.77500000000000002</v>
      </c>
      <c r="F3146" s="74"/>
      <c r="G3146" s="74"/>
    </row>
    <row r="3147" spans="1:7" x14ac:dyDescent="0.45">
      <c r="A3147">
        <v>3145.9999999999009</v>
      </c>
      <c r="B3147">
        <v>0.50070000000000003</v>
      </c>
      <c r="C3147">
        <v>0.55720000000000003</v>
      </c>
      <c r="D3147">
        <v>0.55489999999999995</v>
      </c>
      <c r="E3147">
        <v>0.77500000000000002</v>
      </c>
      <c r="F3147" s="74"/>
      <c r="G3147" s="74"/>
    </row>
    <row r="3148" spans="1:7" x14ac:dyDescent="0.45">
      <c r="A3148">
        <v>3146.9999999999009</v>
      </c>
      <c r="B3148">
        <v>0.50070000000000003</v>
      </c>
      <c r="C3148">
        <v>0.55720000000000003</v>
      </c>
      <c r="D3148">
        <v>0.55489999999999995</v>
      </c>
      <c r="E3148">
        <v>0.77500000000000002</v>
      </c>
      <c r="F3148" s="74"/>
      <c r="G3148" s="74"/>
    </row>
    <row r="3149" spans="1:7" x14ac:dyDescent="0.45">
      <c r="A3149">
        <v>3147.9999999999009</v>
      </c>
      <c r="B3149">
        <v>0.50070000000000003</v>
      </c>
      <c r="C3149">
        <v>0.55720000000000003</v>
      </c>
      <c r="D3149">
        <v>0.55489999999999995</v>
      </c>
      <c r="E3149">
        <v>0.77490000000000003</v>
      </c>
      <c r="F3149" s="74"/>
      <c r="G3149" s="74"/>
    </row>
    <row r="3150" spans="1:7" x14ac:dyDescent="0.45">
      <c r="A3150">
        <v>3148.9999999999009</v>
      </c>
      <c r="B3150">
        <v>0.50070000000000003</v>
      </c>
      <c r="C3150">
        <v>0.55720000000000003</v>
      </c>
      <c r="D3150">
        <v>0.55489999999999995</v>
      </c>
      <c r="E3150">
        <v>0.77490000000000003</v>
      </c>
      <c r="F3150" s="74"/>
      <c r="G3150" s="74"/>
    </row>
    <row r="3151" spans="1:7" x14ac:dyDescent="0.45">
      <c r="A3151">
        <v>3149.9999999999009</v>
      </c>
      <c r="B3151">
        <v>0.50070000000000003</v>
      </c>
      <c r="C3151">
        <v>0.55710000000000004</v>
      </c>
      <c r="D3151">
        <v>0.55489999999999995</v>
      </c>
      <c r="E3151">
        <v>0.77480000000000004</v>
      </c>
      <c r="F3151" s="74"/>
      <c r="G3151" s="74"/>
    </row>
    <row r="3152" spans="1:7" x14ac:dyDescent="0.45">
      <c r="A3152">
        <v>3150.9999999999009</v>
      </c>
      <c r="B3152">
        <v>0.50019999999999998</v>
      </c>
      <c r="C3152">
        <v>0.55710000000000004</v>
      </c>
      <c r="D3152">
        <v>0.55489999999999995</v>
      </c>
      <c r="E3152">
        <v>0.77480000000000004</v>
      </c>
      <c r="F3152" s="74"/>
      <c r="G3152" s="74"/>
    </row>
    <row r="3153" spans="1:7" x14ac:dyDescent="0.45">
      <c r="A3153">
        <v>3151.9999999999009</v>
      </c>
      <c r="B3153">
        <v>0.50019999999999998</v>
      </c>
      <c r="C3153">
        <v>0.55710000000000004</v>
      </c>
      <c r="D3153">
        <v>0.55489999999999995</v>
      </c>
      <c r="E3153">
        <v>0.77470000000000006</v>
      </c>
      <c r="F3153" s="74"/>
      <c r="G3153" s="74"/>
    </row>
    <row r="3154" spans="1:7" x14ac:dyDescent="0.45">
      <c r="A3154">
        <v>3152.9999999999009</v>
      </c>
      <c r="B3154">
        <v>0.50019999999999998</v>
      </c>
      <c r="C3154">
        <v>0.55710000000000004</v>
      </c>
      <c r="D3154">
        <v>0.55489999999999995</v>
      </c>
      <c r="E3154">
        <v>0.77470000000000006</v>
      </c>
      <c r="F3154" s="74"/>
      <c r="G3154" s="74"/>
    </row>
    <row r="3155" spans="1:7" x14ac:dyDescent="0.45">
      <c r="A3155">
        <v>3153.9999999999009</v>
      </c>
      <c r="B3155">
        <v>0.50019999999999998</v>
      </c>
      <c r="C3155">
        <v>0.55700000000000005</v>
      </c>
      <c r="D3155">
        <v>0.55489999999999995</v>
      </c>
      <c r="E3155">
        <v>0.77470000000000006</v>
      </c>
      <c r="F3155" s="74"/>
      <c r="G3155" s="74"/>
    </row>
    <row r="3156" spans="1:7" x14ac:dyDescent="0.45">
      <c r="A3156">
        <v>3154.9999999999009</v>
      </c>
      <c r="B3156">
        <v>0.50019999999999998</v>
      </c>
      <c r="C3156">
        <v>0.55700000000000005</v>
      </c>
      <c r="D3156">
        <v>0.55489999999999995</v>
      </c>
      <c r="E3156">
        <v>0.77459999999999996</v>
      </c>
      <c r="F3156" s="74"/>
      <c r="G3156" s="74"/>
    </row>
    <row r="3157" spans="1:7" x14ac:dyDescent="0.45">
      <c r="A3157">
        <v>3155.9999999999009</v>
      </c>
      <c r="B3157">
        <v>0.50019999999999998</v>
      </c>
      <c r="C3157">
        <v>0.55700000000000005</v>
      </c>
      <c r="D3157">
        <v>0.55489999999999995</v>
      </c>
      <c r="E3157">
        <v>0.77459999999999996</v>
      </c>
      <c r="F3157" s="74"/>
      <c r="G3157" s="74"/>
    </row>
    <row r="3158" spans="1:7" x14ac:dyDescent="0.45">
      <c r="A3158">
        <v>3156.9999999999009</v>
      </c>
      <c r="B3158">
        <v>0.50019999999999998</v>
      </c>
      <c r="C3158">
        <v>0.55700000000000005</v>
      </c>
      <c r="D3158">
        <v>0.55489999999999995</v>
      </c>
      <c r="E3158">
        <v>0.77449999999999997</v>
      </c>
      <c r="F3158" s="74"/>
      <c r="G3158" s="74"/>
    </row>
    <row r="3159" spans="1:7" x14ac:dyDescent="0.45">
      <c r="A3159">
        <v>3157.9999999999009</v>
      </c>
      <c r="B3159">
        <v>0.50019999999999998</v>
      </c>
      <c r="C3159">
        <v>0.55689999999999995</v>
      </c>
      <c r="D3159">
        <v>0.55489999999999995</v>
      </c>
      <c r="E3159">
        <v>0.77449999999999997</v>
      </c>
      <c r="F3159" s="74"/>
      <c r="G3159" s="74"/>
    </row>
    <row r="3160" spans="1:7" x14ac:dyDescent="0.45">
      <c r="A3160">
        <v>3158.9999999999009</v>
      </c>
      <c r="B3160">
        <v>0.50019999999999998</v>
      </c>
      <c r="C3160">
        <v>0.55689999999999995</v>
      </c>
      <c r="D3160">
        <v>0.55489999999999995</v>
      </c>
      <c r="E3160">
        <v>0.77449999999999997</v>
      </c>
      <c r="F3160" s="74"/>
      <c r="G3160" s="74"/>
    </row>
    <row r="3161" spans="1:7" x14ac:dyDescent="0.45">
      <c r="A3161">
        <v>3159.9999999999009</v>
      </c>
      <c r="B3161">
        <v>0.50019999999999998</v>
      </c>
      <c r="C3161">
        <v>0.55689999999999995</v>
      </c>
      <c r="D3161">
        <v>0.55489999999999995</v>
      </c>
      <c r="E3161">
        <v>0.77439999999999998</v>
      </c>
      <c r="F3161" s="74"/>
      <c r="G3161" s="74"/>
    </row>
    <row r="3162" spans="1:7" x14ac:dyDescent="0.45">
      <c r="A3162">
        <v>3160.9999999999009</v>
      </c>
      <c r="B3162">
        <v>0.49980000000000002</v>
      </c>
      <c r="C3162">
        <v>0.55689999999999995</v>
      </c>
      <c r="D3162">
        <v>0.55489999999999995</v>
      </c>
      <c r="E3162">
        <v>0.77439999999999998</v>
      </c>
      <c r="F3162" s="74"/>
      <c r="G3162" s="74"/>
    </row>
    <row r="3163" spans="1:7" x14ac:dyDescent="0.45">
      <c r="A3163">
        <v>3161.9999999999009</v>
      </c>
      <c r="B3163">
        <v>0.49980000000000002</v>
      </c>
      <c r="C3163">
        <v>0.55679999999999996</v>
      </c>
      <c r="D3163">
        <v>0.55489999999999995</v>
      </c>
      <c r="E3163">
        <v>0.77429999999999999</v>
      </c>
      <c r="F3163" s="74"/>
      <c r="G3163" s="74"/>
    </row>
    <row r="3164" spans="1:7" x14ac:dyDescent="0.45">
      <c r="A3164">
        <v>3162.9999999999009</v>
      </c>
      <c r="B3164">
        <v>0.49980000000000002</v>
      </c>
      <c r="C3164">
        <v>0.55679999999999996</v>
      </c>
      <c r="D3164">
        <v>0.55489999999999995</v>
      </c>
      <c r="E3164">
        <v>0.77429999999999999</v>
      </c>
      <c r="F3164" s="74"/>
      <c r="G3164" s="74"/>
    </row>
    <row r="3165" spans="1:7" x14ac:dyDescent="0.45">
      <c r="A3165">
        <v>3163.9999999999009</v>
      </c>
      <c r="B3165">
        <v>0.49980000000000002</v>
      </c>
      <c r="C3165">
        <v>0.55679999999999996</v>
      </c>
      <c r="D3165">
        <v>0.55489999999999995</v>
      </c>
      <c r="E3165">
        <v>0.7742</v>
      </c>
      <c r="F3165" s="74"/>
      <c r="G3165" s="74"/>
    </row>
    <row r="3166" spans="1:7" x14ac:dyDescent="0.45">
      <c r="A3166">
        <v>3164.9999999999009</v>
      </c>
      <c r="B3166">
        <v>0.49980000000000002</v>
      </c>
      <c r="C3166">
        <v>0.55669999999999997</v>
      </c>
      <c r="D3166">
        <v>0.55489999999999995</v>
      </c>
      <c r="E3166">
        <v>0.7742</v>
      </c>
      <c r="F3166" s="74"/>
      <c r="G3166" s="74"/>
    </row>
    <row r="3167" spans="1:7" x14ac:dyDescent="0.45">
      <c r="A3167">
        <v>3165.9999999999009</v>
      </c>
      <c r="B3167">
        <v>0.49980000000000002</v>
      </c>
      <c r="C3167">
        <v>0.55669999999999997</v>
      </c>
      <c r="D3167">
        <v>0.55489999999999995</v>
      </c>
      <c r="E3167">
        <v>0.7742</v>
      </c>
      <c r="F3167" s="74"/>
      <c r="G3167" s="74"/>
    </row>
    <row r="3168" spans="1:7" x14ac:dyDescent="0.45">
      <c r="A3168">
        <v>3166.9999999999009</v>
      </c>
      <c r="B3168">
        <v>0.49980000000000002</v>
      </c>
      <c r="C3168">
        <v>0.55669999999999997</v>
      </c>
      <c r="D3168">
        <v>0.55489999999999995</v>
      </c>
      <c r="E3168">
        <v>0.77410000000000001</v>
      </c>
      <c r="F3168" s="74"/>
      <c r="G3168" s="74"/>
    </row>
    <row r="3169" spans="1:7" x14ac:dyDescent="0.45">
      <c r="A3169">
        <v>3167.9999999999009</v>
      </c>
      <c r="B3169">
        <v>0.49980000000000002</v>
      </c>
      <c r="C3169">
        <v>0.55669999999999997</v>
      </c>
      <c r="D3169">
        <v>0.55489999999999995</v>
      </c>
      <c r="E3169">
        <v>0.77410000000000001</v>
      </c>
      <c r="F3169" s="74"/>
      <c r="G3169" s="74"/>
    </row>
    <row r="3170" spans="1:7" x14ac:dyDescent="0.45">
      <c r="A3170">
        <v>3168.9999999999009</v>
      </c>
      <c r="B3170">
        <v>0.49980000000000002</v>
      </c>
      <c r="C3170">
        <v>0.55659999999999998</v>
      </c>
      <c r="D3170">
        <v>0.55489999999999995</v>
      </c>
      <c r="E3170">
        <v>0.77400000000000002</v>
      </c>
      <c r="F3170" s="74"/>
      <c r="G3170" s="74"/>
    </row>
    <row r="3171" spans="1:7" x14ac:dyDescent="0.45">
      <c r="A3171">
        <v>3169.9999999999009</v>
      </c>
      <c r="B3171">
        <v>0.49980000000000002</v>
      </c>
      <c r="C3171">
        <v>0.55659999999999998</v>
      </c>
      <c r="D3171">
        <v>0.55489999999999995</v>
      </c>
      <c r="E3171">
        <v>0.77400000000000002</v>
      </c>
      <c r="F3171" s="74"/>
      <c r="G3171" s="74"/>
    </row>
    <row r="3172" spans="1:7" x14ac:dyDescent="0.45">
      <c r="A3172">
        <v>3170.9999999999009</v>
      </c>
      <c r="B3172">
        <v>0.49919999999999998</v>
      </c>
      <c r="C3172">
        <v>0.55659999999999998</v>
      </c>
      <c r="D3172">
        <v>0.55489999999999995</v>
      </c>
      <c r="E3172">
        <v>0.77400000000000002</v>
      </c>
      <c r="F3172" s="74"/>
      <c r="G3172" s="74"/>
    </row>
    <row r="3173" spans="1:7" x14ac:dyDescent="0.45">
      <c r="A3173">
        <v>3171.9999999999009</v>
      </c>
      <c r="B3173">
        <v>0.49919999999999998</v>
      </c>
      <c r="C3173">
        <v>0.55659999999999998</v>
      </c>
      <c r="D3173">
        <v>0.55489999999999995</v>
      </c>
      <c r="E3173">
        <v>0.77390000000000003</v>
      </c>
      <c r="F3173" s="74"/>
      <c r="G3173" s="74"/>
    </row>
    <row r="3174" spans="1:7" x14ac:dyDescent="0.45">
      <c r="A3174">
        <v>3172.9999999999009</v>
      </c>
      <c r="B3174">
        <v>0.49919999999999998</v>
      </c>
      <c r="C3174">
        <v>0.55649999999999999</v>
      </c>
      <c r="D3174">
        <v>0.55489999999999995</v>
      </c>
      <c r="E3174">
        <v>0.77390000000000003</v>
      </c>
      <c r="F3174" s="74"/>
      <c r="G3174" s="74"/>
    </row>
    <row r="3175" spans="1:7" x14ac:dyDescent="0.45">
      <c r="A3175">
        <v>3173.9999999999009</v>
      </c>
      <c r="B3175">
        <v>0.49919999999999998</v>
      </c>
      <c r="C3175">
        <v>0.55649999999999999</v>
      </c>
      <c r="D3175">
        <v>0.55489999999999995</v>
      </c>
      <c r="E3175">
        <v>0.77380000000000004</v>
      </c>
      <c r="F3175" s="74"/>
      <c r="G3175" s="74"/>
    </row>
    <row r="3176" spans="1:7" x14ac:dyDescent="0.45">
      <c r="A3176">
        <v>3174.9999999999009</v>
      </c>
      <c r="B3176">
        <v>0.49919999999999998</v>
      </c>
      <c r="C3176">
        <v>0.55649999999999999</v>
      </c>
      <c r="D3176">
        <v>0.55489999999999995</v>
      </c>
      <c r="E3176">
        <v>0.77380000000000004</v>
      </c>
      <c r="F3176" s="74"/>
      <c r="G3176" s="74"/>
    </row>
    <row r="3177" spans="1:7" x14ac:dyDescent="0.45">
      <c r="A3177">
        <v>3175.9999999999009</v>
      </c>
      <c r="B3177">
        <v>0.49919999999999998</v>
      </c>
      <c r="C3177">
        <v>0.55649999999999999</v>
      </c>
      <c r="D3177">
        <v>0.55489999999999995</v>
      </c>
      <c r="E3177">
        <v>0.77380000000000004</v>
      </c>
      <c r="F3177" s="74"/>
      <c r="G3177" s="74"/>
    </row>
    <row r="3178" spans="1:7" x14ac:dyDescent="0.45">
      <c r="A3178">
        <v>3176.9999999999009</v>
      </c>
      <c r="B3178">
        <v>0.49919999999999998</v>
      </c>
      <c r="C3178">
        <v>0.55640000000000001</v>
      </c>
      <c r="D3178">
        <v>0.55489999999999995</v>
      </c>
      <c r="E3178">
        <v>0.77370000000000005</v>
      </c>
      <c r="F3178" s="74"/>
      <c r="G3178" s="74"/>
    </row>
    <row r="3179" spans="1:7" x14ac:dyDescent="0.45">
      <c r="A3179">
        <v>3177.9999999999009</v>
      </c>
      <c r="B3179">
        <v>0.49919999999999998</v>
      </c>
      <c r="C3179">
        <v>0.55640000000000001</v>
      </c>
      <c r="D3179">
        <v>0.55489999999999995</v>
      </c>
      <c r="E3179">
        <v>0.77370000000000005</v>
      </c>
      <c r="F3179" s="74"/>
      <c r="G3179" s="74"/>
    </row>
    <row r="3180" spans="1:7" x14ac:dyDescent="0.45">
      <c r="A3180">
        <v>3178.9999999999009</v>
      </c>
      <c r="B3180">
        <v>0.49919999999999998</v>
      </c>
      <c r="C3180">
        <v>0.55640000000000001</v>
      </c>
      <c r="D3180">
        <v>0.55489999999999995</v>
      </c>
      <c r="E3180">
        <v>0.77359999999999995</v>
      </c>
      <c r="F3180" s="74"/>
      <c r="G3180" s="74"/>
    </row>
    <row r="3181" spans="1:7" x14ac:dyDescent="0.45">
      <c r="A3181">
        <v>3179.9999999999009</v>
      </c>
      <c r="B3181">
        <v>0.49919999999999998</v>
      </c>
      <c r="C3181">
        <v>0.55640000000000001</v>
      </c>
      <c r="D3181">
        <v>0.55489999999999995</v>
      </c>
      <c r="E3181">
        <v>0.77359999999999995</v>
      </c>
      <c r="F3181" s="74"/>
      <c r="G3181" s="74"/>
    </row>
    <row r="3182" spans="1:7" x14ac:dyDescent="0.45">
      <c r="A3182">
        <v>3180.9999999999009</v>
      </c>
      <c r="B3182">
        <v>0.49880000000000002</v>
      </c>
      <c r="C3182">
        <v>0.55630000000000002</v>
      </c>
      <c r="D3182">
        <v>0.55489999999999995</v>
      </c>
      <c r="E3182">
        <v>0.77359999999999995</v>
      </c>
      <c r="F3182" s="74"/>
      <c r="G3182" s="74"/>
    </row>
    <row r="3183" spans="1:7" x14ac:dyDescent="0.45">
      <c r="A3183">
        <v>3181.9999999999009</v>
      </c>
      <c r="B3183">
        <v>0.49880000000000002</v>
      </c>
      <c r="C3183">
        <v>0.55630000000000002</v>
      </c>
      <c r="D3183">
        <v>0.55489999999999995</v>
      </c>
      <c r="E3183">
        <v>0.77349999999999997</v>
      </c>
      <c r="F3183" s="74"/>
      <c r="G3183" s="74"/>
    </row>
    <row r="3184" spans="1:7" x14ac:dyDescent="0.45">
      <c r="A3184">
        <v>3182.9999999999009</v>
      </c>
      <c r="B3184">
        <v>0.49880000000000002</v>
      </c>
      <c r="C3184">
        <v>0.55630000000000002</v>
      </c>
      <c r="D3184">
        <v>0.55489999999999995</v>
      </c>
      <c r="E3184">
        <v>0.77349999999999997</v>
      </c>
      <c r="F3184" s="74"/>
      <c r="G3184" s="74"/>
    </row>
    <row r="3185" spans="1:7" x14ac:dyDescent="0.45">
      <c r="A3185">
        <v>3183.9999999999009</v>
      </c>
      <c r="B3185">
        <v>0.49880000000000002</v>
      </c>
      <c r="C3185">
        <v>0.55630000000000002</v>
      </c>
      <c r="D3185">
        <v>0.55489999999999995</v>
      </c>
      <c r="E3185">
        <v>0.77339999999999998</v>
      </c>
      <c r="F3185" s="74"/>
      <c r="G3185" s="74"/>
    </row>
    <row r="3186" spans="1:7" x14ac:dyDescent="0.45">
      <c r="A3186">
        <v>3184.9999999999009</v>
      </c>
      <c r="B3186">
        <v>0.49880000000000002</v>
      </c>
      <c r="C3186">
        <v>0.55620000000000003</v>
      </c>
      <c r="D3186">
        <v>0.55489999999999995</v>
      </c>
      <c r="E3186">
        <v>0.77339999999999998</v>
      </c>
      <c r="F3186" s="74"/>
      <c r="G3186" s="74"/>
    </row>
    <row r="3187" spans="1:7" x14ac:dyDescent="0.45">
      <c r="A3187">
        <v>3185.9999999999009</v>
      </c>
      <c r="B3187">
        <v>0.49880000000000002</v>
      </c>
      <c r="C3187">
        <v>0.55620000000000003</v>
      </c>
      <c r="D3187">
        <v>0.55489999999999995</v>
      </c>
      <c r="E3187">
        <v>0.77339999999999998</v>
      </c>
      <c r="F3187" s="74"/>
      <c r="G3187" s="74"/>
    </row>
    <row r="3188" spans="1:7" x14ac:dyDescent="0.45">
      <c r="A3188">
        <v>3186.9999999999009</v>
      </c>
      <c r="B3188">
        <v>0.49880000000000002</v>
      </c>
      <c r="C3188">
        <v>0.55620000000000003</v>
      </c>
      <c r="D3188">
        <v>0.55489999999999995</v>
      </c>
      <c r="E3188">
        <v>0.77329999999999999</v>
      </c>
      <c r="F3188" s="74"/>
      <c r="G3188" s="74"/>
    </row>
    <row r="3189" spans="1:7" x14ac:dyDescent="0.45">
      <c r="A3189">
        <v>3187.9999999999009</v>
      </c>
      <c r="B3189">
        <v>0.49880000000000002</v>
      </c>
      <c r="C3189">
        <v>0.55620000000000003</v>
      </c>
      <c r="D3189">
        <v>0.55489999999999995</v>
      </c>
      <c r="E3189">
        <v>0.77329999999999999</v>
      </c>
      <c r="F3189" s="74"/>
      <c r="G3189" s="74"/>
    </row>
    <row r="3190" spans="1:7" x14ac:dyDescent="0.45">
      <c r="A3190">
        <v>3188.9999999999009</v>
      </c>
      <c r="B3190">
        <v>0.49880000000000002</v>
      </c>
      <c r="C3190">
        <v>0.55610000000000004</v>
      </c>
      <c r="D3190">
        <v>0.55489999999999995</v>
      </c>
      <c r="E3190">
        <v>0.7732</v>
      </c>
      <c r="F3190" s="74"/>
      <c r="G3190" s="74"/>
    </row>
    <row r="3191" spans="1:7" x14ac:dyDescent="0.45">
      <c r="A3191">
        <v>3189.9999999999009</v>
      </c>
      <c r="B3191">
        <v>0.49880000000000002</v>
      </c>
      <c r="C3191">
        <v>0.55610000000000004</v>
      </c>
      <c r="D3191">
        <v>0.55489999999999995</v>
      </c>
      <c r="E3191">
        <v>0.7732</v>
      </c>
      <c r="F3191" s="74"/>
      <c r="G3191" s="74"/>
    </row>
    <row r="3192" spans="1:7" x14ac:dyDescent="0.45">
      <c r="A3192">
        <v>3190.9999999999009</v>
      </c>
      <c r="B3192">
        <v>0.49819999999999998</v>
      </c>
      <c r="C3192">
        <v>0.55610000000000004</v>
      </c>
      <c r="D3192">
        <v>0.55489999999999995</v>
      </c>
      <c r="E3192">
        <v>0.7732</v>
      </c>
      <c r="F3192" s="74"/>
      <c r="G3192" s="74"/>
    </row>
    <row r="3193" spans="1:7" x14ac:dyDescent="0.45">
      <c r="A3193">
        <v>3191.9999999999009</v>
      </c>
      <c r="B3193">
        <v>0.49819999999999998</v>
      </c>
      <c r="C3193">
        <v>0.55610000000000004</v>
      </c>
      <c r="D3193">
        <v>0.55489999999999995</v>
      </c>
      <c r="E3193">
        <v>0.77310000000000001</v>
      </c>
      <c r="F3193" s="74"/>
      <c r="G3193" s="74"/>
    </row>
    <row r="3194" spans="1:7" x14ac:dyDescent="0.45">
      <c r="A3194">
        <v>3192.9999999999009</v>
      </c>
      <c r="B3194">
        <v>0.49819999999999998</v>
      </c>
      <c r="C3194">
        <v>0.55600000000000005</v>
      </c>
      <c r="D3194">
        <v>0.55489999999999995</v>
      </c>
      <c r="E3194">
        <v>0.77310000000000001</v>
      </c>
      <c r="F3194" s="74"/>
      <c r="G3194" s="74"/>
    </row>
    <row r="3195" spans="1:7" x14ac:dyDescent="0.45">
      <c r="A3195">
        <v>3193.9999999999009</v>
      </c>
      <c r="B3195">
        <v>0.49819999999999998</v>
      </c>
      <c r="C3195">
        <v>0.55600000000000005</v>
      </c>
      <c r="D3195">
        <v>0.55489999999999995</v>
      </c>
      <c r="E3195">
        <v>0.77310000000000001</v>
      </c>
      <c r="F3195" s="74"/>
      <c r="G3195" s="74"/>
    </row>
    <row r="3196" spans="1:7" x14ac:dyDescent="0.45">
      <c r="A3196">
        <v>3194.9999999999009</v>
      </c>
      <c r="B3196">
        <v>0.49819999999999998</v>
      </c>
      <c r="C3196">
        <v>0.55600000000000005</v>
      </c>
      <c r="D3196">
        <v>0.55489999999999995</v>
      </c>
      <c r="E3196">
        <v>0.77300000000000002</v>
      </c>
      <c r="F3196" s="74"/>
      <c r="G3196" s="74"/>
    </row>
    <row r="3197" spans="1:7" x14ac:dyDescent="0.45">
      <c r="A3197">
        <v>3195.9999999999009</v>
      </c>
      <c r="B3197">
        <v>0.49819999999999998</v>
      </c>
      <c r="C3197">
        <v>0.55600000000000005</v>
      </c>
      <c r="D3197">
        <v>0.55489999999999995</v>
      </c>
      <c r="E3197">
        <v>0.77300000000000002</v>
      </c>
      <c r="F3197" s="74"/>
      <c r="G3197" s="74"/>
    </row>
    <row r="3198" spans="1:7" x14ac:dyDescent="0.45">
      <c r="A3198">
        <v>3196.9999999999009</v>
      </c>
      <c r="B3198">
        <v>0.49819999999999998</v>
      </c>
      <c r="C3198">
        <v>0.55589999999999995</v>
      </c>
      <c r="D3198">
        <v>0.55489999999999995</v>
      </c>
      <c r="E3198">
        <v>0.77290000000000003</v>
      </c>
      <c r="F3198" s="74"/>
      <c r="G3198" s="74"/>
    </row>
    <row r="3199" spans="1:7" x14ac:dyDescent="0.45">
      <c r="A3199">
        <v>3197.9999999999009</v>
      </c>
      <c r="B3199">
        <v>0.49819999999999998</v>
      </c>
      <c r="C3199">
        <v>0.55589999999999995</v>
      </c>
      <c r="D3199">
        <v>0.55489999999999995</v>
      </c>
      <c r="E3199">
        <v>0.77290000000000003</v>
      </c>
      <c r="F3199" s="74"/>
      <c r="G3199" s="74"/>
    </row>
    <row r="3200" spans="1:7" x14ac:dyDescent="0.45">
      <c r="A3200">
        <v>3198.9999999999009</v>
      </c>
      <c r="B3200">
        <v>0.49819999999999998</v>
      </c>
      <c r="C3200">
        <v>0.55589999999999995</v>
      </c>
      <c r="D3200">
        <v>0.55489999999999995</v>
      </c>
      <c r="E3200">
        <v>0.77290000000000003</v>
      </c>
      <c r="F3200" s="74"/>
      <c r="G3200" s="74"/>
    </row>
    <row r="3201" spans="1:7" x14ac:dyDescent="0.45">
      <c r="A3201">
        <v>3199.9999999999009</v>
      </c>
      <c r="B3201">
        <v>0.49819999999999998</v>
      </c>
      <c r="C3201">
        <v>0.55589999999999995</v>
      </c>
      <c r="D3201">
        <v>0.55489999999999995</v>
      </c>
      <c r="E3201">
        <v>0.77280000000000004</v>
      </c>
      <c r="F3201" s="74"/>
      <c r="G3201" s="74"/>
    </row>
    <row r="3202" spans="1:7" x14ac:dyDescent="0.45">
      <c r="A3202">
        <v>3200.9999999999009</v>
      </c>
      <c r="B3202">
        <v>0.49780000000000002</v>
      </c>
      <c r="C3202">
        <v>0.55579999999999996</v>
      </c>
      <c r="D3202">
        <v>0.55489999999999995</v>
      </c>
      <c r="E3202">
        <v>0.77280000000000004</v>
      </c>
      <c r="F3202" s="74"/>
      <c r="G3202" s="74"/>
    </row>
    <row r="3203" spans="1:7" x14ac:dyDescent="0.45">
      <c r="A3203">
        <v>3201.9999999999009</v>
      </c>
      <c r="B3203">
        <v>0.49780000000000002</v>
      </c>
      <c r="C3203">
        <v>0.55579999999999996</v>
      </c>
      <c r="D3203">
        <v>0.55489999999999995</v>
      </c>
      <c r="E3203">
        <v>0.77280000000000004</v>
      </c>
      <c r="F3203" s="74"/>
      <c r="G3203" s="74"/>
    </row>
    <row r="3204" spans="1:7" x14ac:dyDescent="0.45">
      <c r="A3204">
        <v>3202.9999999999009</v>
      </c>
      <c r="B3204">
        <v>0.49780000000000002</v>
      </c>
      <c r="C3204">
        <v>0.55579999999999996</v>
      </c>
      <c r="D3204">
        <v>0.55489999999999995</v>
      </c>
      <c r="E3204">
        <v>0.77270000000000005</v>
      </c>
      <c r="F3204" s="74"/>
      <c r="G3204" s="74"/>
    </row>
    <row r="3205" spans="1:7" x14ac:dyDescent="0.45">
      <c r="A3205">
        <v>3203.9999999999009</v>
      </c>
      <c r="B3205">
        <v>0.49780000000000002</v>
      </c>
      <c r="C3205">
        <v>0.55579999999999996</v>
      </c>
      <c r="D3205">
        <v>0.55489999999999995</v>
      </c>
      <c r="E3205">
        <v>0.77270000000000005</v>
      </c>
      <c r="F3205" s="74"/>
      <c r="G3205" s="74"/>
    </row>
    <row r="3206" spans="1:7" x14ac:dyDescent="0.45">
      <c r="A3206">
        <v>3204.9999999999009</v>
      </c>
      <c r="B3206">
        <v>0.49780000000000002</v>
      </c>
      <c r="C3206">
        <v>0.55569999999999997</v>
      </c>
      <c r="D3206">
        <v>0.55489999999999995</v>
      </c>
      <c r="E3206">
        <v>0.77259999999999995</v>
      </c>
      <c r="F3206" s="74"/>
      <c r="G3206" s="74"/>
    </row>
    <row r="3207" spans="1:7" x14ac:dyDescent="0.45">
      <c r="A3207">
        <v>3205.9999999999009</v>
      </c>
      <c r="B3207">
        <v>0.49780000000000002</v>
      </c>
      <c r="C3207">
        <v>0.55569999999999997</v>
      </c>
      <c r="D3207">
        <v>0.55489999999999995</v>
      </c>
      <c r="E3207">
        <v>0.77259999999999995</v>
      </c>
      <c r="F3207" s="74"/>
      <c r="G3207" s="74"/>
    </row>
    <row r="3208" spans="1:7" x14ac:dyDescent="0.45">
      <c r="A3208">
        <v>3206.9999999999009</v>
      </c>
      <c r="B3208">
        <v>0.49780000000000002</v>
      </c>
      <c r="C3208">
        <v>0.55569999999999997</v>
      </c>
      <c r="D3208">
        <v>0.55489999999999995</v>
      </c>
      <c r="E3208">
        <v>0.77259999999999995</v>
      </c>
      <c r="F3208" s="74"/>
      <c r="G3208" s="74"/>
    </row>
    <row r="3209" spans="1:7" x14ac:dyDescent="0.45">
      <c r="A3209">
        <v>3207.9999999999009</v>
      </c>
      <c r="B3209">
        <v>0.49780000000000002</v>
      </c>
      <c r="C3209">
        <v>0.55569999999999997</v>
      </c>
      <c r="D3209">
        <v>0.55489999999999995</v>
      </c>
      <c r="E3209">
        <v>0.77249999999999996</v>
      </c>
      <c r="F3209" s="74"/>
      <c r="G3209" s="74"/>
    </row>
    <row r="3210" spans="1:7" x14ac:dyDescent="0.45">
      <c r="A3210">
        <v>3208.9999999999009</v>
      </c>
      <c r="B3210">
        <v>0.49780000000000002</v>
      </c>
      <c r="C3210">
        <v>0.55559999999999998</v>
      </c>
      <c r="D3210">
        <v>0.55489999999999995</v>
      </c>
      <c r="E3210">
        <v>0.77249999999999996</v>
      </c>
      <c r="F3210" s="74"/>
      <c r="G3210" s="74"/>
    </row>
    <row r="3211" spans="1:7" x14ac:dyDescent="0.45">
      <c r="A3211">
        <v>3209.9999999999009</v>
      </c>
      <c r="B3211">
        <v>0.49780000000000002</v>
      </c>
      <c r="C3211">
        <v>0.55559999999999998</v>
      </c>
      <c r="D3211">
        <v>0.55489999999999995</v>
      </c>
      <c r="E3211">
        <v>0.77249999999999996</v>
      </c>
      <c r="F3211" s="74"/>
      <c r="G3211" s="74"/>
    </row>
    <row r="3212" spans="1:7" x14ac:dyDescent="0.45">
      <c r="A3212">
        <v>3210.9999999999009</v>
      </c>
      <c r="B3212">
        <v>0.49730000000000002</v>
      </c>
      <c r="C3212">
        <v>0.55559999999999998</v>
      </c>
      <c r="D3212">
        <v>0.55489999999999995</v>
      </c>
      <c r="E3212">
        <v>0.77239999999999998</v>
      </c>
      <c r="F3212" s="74"/>
      <c r="G3212" s="74"/>
    </row>
    <row r="3213" spans="1:7" x14ac:dyDescent="0.45">
      <c r="A3213">
        <v>3211.9999999999009</v>
      </c>
      <c r="B3213">
        <v>0.49730000000000002</v>
      </c>
      <c r="C3213">
        <v>0.55559999999999998</v>
      </c>
      <c r="D3213">
        <v>0.55489999999999995</v>
      </c>
      <c r="E3213">
        <v>0.77239999999999998</v>
      </c>
      <c r="F3213" s="74"/>
      <c r="G3213" s="74"/>
    </row>
    <row r="3214" spans="1:7" x14ac:dyDescent="0.45">
      <c r="A3214">
        <v>3212.9999999999009</v>
      </c>
      <c r="B3214">
        <v>0.49730000000000002</v>
      </c>
      <c r="C3214">
        <v>0.55559999999999998</v>
      </c>
      <c r="D3214">
        <v>0.55489999999999995</v>
      </c>
      <c r="E3214">
        <v>0.77229999999999999</v>
      </c>
      <c r="F3214" s="74"/>
      <c r="G3214" s="74"/>
    </row>
    <row r="3215" spans="1:7" x14ac:dyDescent="0.45">
      <c r="A3215">
        <v>3213.9999999999009</v>
      </c>
      <c r="B3215">
        <v>0.49730000000000002</v>
      </c>
      <c r="C3215">
        <v>0.55549999999999999</v>
      </c>
      <c r="D3215">
        <v>0.55489999999999995</v>
      </c>
      <c r="E3215">
        <v>0.77229999999999999</v>
      </c>
      <c r="F3215" s="74"/>
      <c r="G3215" s="74"/>
    </row>
    <row r="3216" spans="1:7" x14ac:dyDescent="0.45">
      <c r="A3216">
        <v>3214.9999999999009</v>
      </c>
      <c r="B3216">
        <v>0.49730000000000002</v>
      </c>
      <c r="C3216">
        <v>0.55549999999999999</v>
      </c>
      <c r="D3216">
        <v>0.55489999999999995</v>
      </c>
      <c r="E3216">
        <v>0.77229999999999999</v>
      </c>
      <c r="F3216" s="74"/>
      <c r="G3216" s="74"/>
    </row>
    <row r="3217" spans="1:7" x14ac:dyDescent="0.45">
      <c r="A3217">
        <v>3215.9999999999009</v>
      </c>
      <c r="B3217">
        <v>0.49730000000000002</v>
      </c>
      <c r="C3217">
        <v>0.55549999999999999</v>
      </c>
      <c r="D3217">
        <v>0.55489999999999995</v>
      </c>
      <c r="E3217">
        <v>0.7722</v>
      </c>
      <c r="F3217" s="74"/>
      <c r="G3217" s="74"/>
    </row>
    <row r="3218" spans="1:7" x14ac:dyDescent="0.45">
      <c r="A3218">
        <v>3216.9999999999009</v>
      </c>
      <c r="B3218">
        <v>0.49730000000000002</v>
      </c>
      <c r="C3218">
        <v>0.55549999999999999</v>
      </c>
      <c r="D3218">
        <v>0.55489999999999995</v>
      </c>
      <c r="E3218">
        <v>0.7722</v>
      </c>
      <c r="F3218" s="74"/>
      <c r="G3218" s="74"/>
    </row>
    <row r="3219" spans="1:7" x14ac:dyDescent="0.45">
      <c r="A3219">
        <v>3217.9999999999009</v>
      </c>
      <c r="B3219">
        <v>0.49730000000000002</v>
      </c>
      <c r="C3219">
        <v>0.5554</v>
      </c>
      <c r="D3219">
        <v>0.55489999999999995</v>
      </c>
      <c r="E3219">
        <v>0.7722</v>
      </c>
      <c r="F3219" s="74"/>
      <c r="G3219" s="74"/>
    </row>
    <row r="3220" spans="1:7" x14ac:dyDescent="0.45">
      <c r="A3220">
        <v>3218.9999999999009</v>
      </c>
      <c r="B3220">
        <v>0.49730000000000002</v>
      </c>
      <c r="C3220">
        <v>0.5554</v>
      </c>
      <c r="D3220">
        <v>0.55489999999999995</v>
      </c>
      <c r="E3220">
        <v>0.77210000000000001</v>
      </c>
      <c r="F3220" s="74"/>
      <c r="G3220" s="74"/>
    </row>
    <row r="3221" spans="1:7" x14ac:dyDescent="0.45">
      <c r="A3221">
        <v>3219.9999999999009</v>
      </c>
      <c r="B3221">
        <v>0.49730000000000002</v>
      </c>
      <c r="C3221">
        <v>0.5554</v>
      </c>
      <c r="D3221">
        <v>0.55489999999999995</v>
      </c>
      <c r="E3221">
        <v>0.77210000000000001</v>
      </c>
      <c r="F3221" s="74"/>
      <c r="G3221" s="74"/>
    </row>
    <row r="3222" spans="1:7" x14ac:dyDescent="0.45">
      <c r="A3222">
        <v>3220.9999999999009</v>
      </c>
      <c r="B3222">
        <v>0.49680000000000002</v>
      </c>
      <c r="C3222">
        <v>0.5554</v>
      </c>
      <c r="D3222">
        <v>0.55489999999999995</v>
      </c>
      <c r="E3222">
        <v>0.77210000000000001</v>
      </c>
      <c r="F3222" s="74"/>
      <c r="G3222" s="74"/>
    </row>
    <row r="3223" spans="1:7" x14ac:dyDescent="0.45">
      <c r="A3223">
        <v>3221.9999999999009</v>
      </c>
      <c r="B3223">
        <v>0.49680000000000002</v>
      </c>
      <c r="C3223">
        <v>0.55530000000000002</v>
      </c>
      <c r="D3223">
        <v>0.55489999999999995</v>
      </c>
      <c r="E3223">
        <v>0.77200000000000002</v>
      </c>
      <c r="F3223" s="74"/>
      <c r="G3223" s="74"/>
    </row>
    <row r="3224" spans="1:7" x14ac:dyDescent="0.45">
      <c r="A3224">
        <v>3222.9999999999009</v>
      </c>
      <c r="B3224">
        <v>0.49680000000000002</v>
      </c>
      <c r="C3224">
        <v>0.55530000000000002</v>
      </c>
      <c r="D3224">
        <v>0.55489999999999995</v>
      </c>
      <c r="E3224">
        <v>0.77200000000000002</v>
      </c>
      <c r="F3224" s="74"/>
      <c r="G3224" s="74"/>
    </row>
    <row r="3225" spans="1:7" x14ac:dyDescent="0.45">
      <c r="A3225">
        <v>3223.9999999999009</v>
      </c>
      <c r="B3225">
        <v>0.49680000000000002</v>
      </c>
      <c r="C3225">
        <v>0.55530000000000002</v>
      </c>
      <c r="D3225">
        <v>0.55489999999999995</v>
      </c>
      <c r="E3225">
        <v>0.77200000000000002</v>
      </c>
      <c r="F3225" s="74"/>
      <c r="G3225" s="74"/>
    </row>
    <row r="3226" spans="1:7" x14ac:dyDescent="0.45">
      <c r="A3226">
        <v>3224.9999999999009</v>
      </c>
      <c r="B3226">
        <v>0.49680000000000002</v>
      </c>
      <c r="C3226">
        <v>0.55530000000000002</v>
      </c>
      <c r="D3226">
        <v>0.55489999999999995</v>
      </c>
      <c r="E3226">
        <v>0.77190000000000003</v>
      </c>
      <c r="F3226" s="74"/>
      <c r="G3226" s="74"/>
    </row>
    <row r="3227" spans="1:7" x14ac:dyDescent="0.45">
      <c r="A3227">
        <v>3225.9999999999009</v>
      </c>
      <c r="B3227">
        <v>0.49680000000000002</v>
      </c>
      <c r="C3227">
        <v>0.55520000000000003</v>
      </c>
      <c r="D3227">
        <v>0.55489999999999995</v>
      </c>
      <c r="E3227">
        <v>0.77190000000000003</v>
      </c>
      <c r="F3227" s="74"/>
      <c r="G3227" s="74"/>
    </row>
    <row r="3228" spans="1:7" x14ac:dyDescent="0.45">
      <c r="A3228">
        <v>3226.9999999999009</v>
      </c>
      <c r="B3228">
        <v>0.49680000000000002</v>
      </c>
      <c r="C3228">
        <v>0.55520000000000003</v>
      </c>
      <c r="D3228">
        <v>0.55489999999999995</v>
      </c>
      <c r="E3228">
        <v>0.77180000000000004</v>
      </c>
      <c r="F3228" s="74"/>
      <c r="G3228" s="74"/>
    </row>
    <row r="3229" spans="1:7" x14ac:dyDescent="0.45">
      <c r="A3229">
        <v>3227.9999999999009</v>
      </c>
      <c r="B3229">
        <v>0.49680000000000002</v>
      </c>
      <c r="C3229">
        <v>0.55520000000000003</v>
      </c>
      <c r="D3229">
        <v>0.55489999999999995</v>
      </c>
      <c r="E3229">
        <v>0.77180000000000004</v>
      </c>
      <c r="F3229" s="74"/>
      <c r="G3229" s="74"/>
    </row>
    <row r="3230" spans="1:7" x14ac:dyDescent="0.45">
      <c r="A3230">
        <v>3228.9999999999009</v>
      </c>
      <c r="B3230">
        <v>0.49680000000000002</v>
      </c>
      <c r="C3230">
        <v>0.55520000000000003</v>
      </c>
      <c r="D3230">
        <v>0.55489999999999995</v>
      </c>
      <c r="E3230">
        <v>0.77180000000000004</v>
      </c>
      <c r="F3230" s="74"/>
      <c r="G3230" s="74"/>
    </row>
    <row r="3231" spans="1:7" x14ac:dyDescent="0.45">
      <c r="A3231">
        <v>3229.9999999999009</v>
      </c>
      <c r="B3231">
        <v>0.49680000000000002</v>
      </c>
      <c r="C3231">
        <v>0.55510000000000004</v>
      </c>
      <c r="D3231">
        <v>0.55489999999999995</v>
      </c>
      <c r="E3231">
        <v>0.77170000000000005</v>
      </c>
      <c r="F3231" s="74"/>
      <c r="G3231" s="74"/>
    </row>
    <row r="3232" spans="1:7" x14ac:dyDescent="0.45">
      <c r="A3232">
        <v>3230.9999999999009</v>
      </c>
      <c r="B3232">
        <v>0.49640000000000001</v>
      </c>
      <c r="C3232">
        <v>0.55510000000000004</v>
      </c>
      <c r="D3232">
        <v>0.55489999999999995</v>
      </c>
      <c r="E3232">
        <v>0.77170000000000005</v>
      </c>
      <c r="F3232" s="74"/>
      <c r="G3232" s="74"/>
    </row>
    <row r="3233" spans="1:7" x14ac:dyDescent="0.45">
      <c r="A3233">
        <v>3231.9999999999009</v>
      </c>
      <c r="B3233">
        <v>0.49640000000000001</v>
      </c>
      <c r="C3233">
        <v>0.55510000000000004</v>
      </c>
      <c r="D3233">
        <v>0.55489999999999995</v>
      </c>
      <c r="E3233">
        <v>0.77170000000000005</v>
      </c>
      <c r="F3233" s="74"/>
      <c r="G3233" s="74"/>
    </row>
    <row r="3234" spans="1:7" x14ac:dyDescent="0.45">
      <c r="A3234">
        <v>3232.9999999999009</v>
      </c>
      <c r="B3234">
        <v>0.49640000000000001</v>
      </c>
      <c r="C3234">
        <v>0.55510000000000004</v>
      </c>
      <c r="D3234">
        <v>0.55489999999999995</v>
      </c>
      <c r="E3234">
        <v>0.77159999999999995</v>
      </c>
      <c r="F3234" s="74"/>
      <c r="G3234" s="74"/>
    </row>
    <row r="3235" spans="1:7" x14ac:dyDescent="0.45">
      <c r="A3235">
        <v>3233.9999999999009</v>
      </c>
      <c r="B3235">
        <v>0.49640000000000001</v>
      </c>
      <c r="C3235">
        <v>0.55500000000000005</v>
      </c>
      <c r="D3235">
        <v>0.55489999999999995</v>
      </c>
      <c r="E3235">
        <v>0.77159999999999995</v>
      </c>
      <c r="F3235" s="74"/>
      <c r="G3235" s="74"/>
    </row>
    <row r="3236" spans="1:7" x14ac:dyDescent="0.45">
      <c r="A3236">
        <v>3234.9999999999009</v>
      </c>
      <c r="B3236">
        <v>0.49640000000000001</v>
      </c>
      <c r="C3236">
        <v>0.55500000000000005</v>
      </c>
      <c r="D3236">
        <v>0.55489999999999995</v>
      </c>
      <c r="E3236">
        <v>0.77159999999999995</v>
      </c>
      <c r="F3236" s="74"/>
      <c r="G3236" s="74"/>
    </row>
    <row r="3237" spans="1:7" x14ac:dyDescent="0.45">
      <c r="A3237">
        <v>3235.9999999999009</v>
      </c>
      <c r="B3237">
        <v>0.49640000000000001</v>
      </c>
      <c r="C3237">
        <v>0.55500000000000005</v>
      </c>
      <c r="D3237">
        <v>0.55489999999999995</v>
      </c>
      <c r="E3237">
        <v>0.77149999999999996</v>
      </c>
      <c r="F3237" s="74"/>
      <c r="G3237" s="74"/>
    </row>
    <row r="3238" spans="1:7" x14ac:dyDescent="0.45">
      <c r="A3238">
        <v>3236.9999999999009</v>
      </c>
      <c r="B3238">
        <v>0.49640000000000001</v>
      </c>
      <c r="C3238">
        <v>0.55500000000000005</v>
      </c>
      <c r="D3238">
        <v>0.55489999999999995</v>
      </c>
      <c r="E3238">
        <v>0.77149999999999996</v>
      </c>
      <c r="F3238" s="74"/>
      <c r="G3238" s="74"/>
    </row>
    <row r="3239" spans="1:7" x14ac:dyDescent="0.45">
      <c r="A3239">
        <v>3237.9999999999009</v>
      </c>
      <c r="B3239">
        <v>0.49640000000000001</v>
      </c>
      <c r="C3239">
        <v>0.55489999999999995</v>
      </c>
      <c r="D3239">
        <v>0.55489999999999995</v>
      </c>
      <c r="E3239">
        <v>0.77149999999999996</v>
      </c>
      <c r="F3239" s="74"/>
      <c r="G3239" s="74"/>
    </row>
    <row r="3240" spans="1:7" x14ac:dyDescent="0.45">
      <c r="A3240">
        <v>3238.9999999999009</v>
      </c>
      <c r="B3240">
        <v>0.49640000000000001</v>
      </c>
      <c r="C3240">
        <v>0.55489999999999995</v>
      </c>
      <c r="D3240">
        <v>0.55489999999999995</v>
      </c>
      <c r="E3240">
        <v>0.77139999999999997</v>
      </c>
      <c r="F3240" s="74"/>
      <c r="G3240" s="74"/>
    </row>
    <row r="3241" spans="1:7" x14ac:dyDescent="0.45">
      <c r="A3241">
        <v>3239.9999999999009</v>
      </c>
      <c r="B3241">
        <v>0.49640000000000001</v>
      </c>
      <c r="C3241">
        <v>0.55489999999999995</v>
      </c>
      <c r="D3241">
        <v>0.55489999999999995</v>
      </c>
      <c r="E3241">
        <v>0.77139999999999997</v>
      </c>
      <c r="F3241" s="74"/>
      <c r="G3241" s="74"/>
    </row>
    <row r="3242" spans="1:7" x14ac:dyDescent="0.45">
      <c r="A3242">
        <v>3240.9999999999009</v>
      </c>
      <c r="B3242">
        <v>0.49590000000000001</v>
      </c>
      <c r="C3242">
        <v>0.55489999999999995</v>
      </c>
      <c r="D3242">
        <v>0.55489999999999995</v>
      </c>
      <c r="E3242">
        <v>0.77139999999999997</v>
      </c>
      <c r="F3242" s="74"/>
      <c r="G3242" s="74"/>
    </row>
    <row r="3243" spans="1:7" x14ac:dyDescent="0.45">
      <c r="A3243">
        <v>3241.9999999999009</v>
      </c>
      <c r="B3243">
        <v>0.49590000000000001</v>
      </c>
      <c r="C3243">
        <v>0.55479999999999996</v>
      </c>
      <c r="D3243">
        <v>0.55489999999999995</v>
      </c>
      <c r="E3243">
        <v>0.77129999999999999</v>
      </c>
      <c r="F3243" s="74"/>
      <c r="G3243" s="74"/>
    </row>
    <row r="3244" spans="1:7" x14ac:dyDescent="0.45">
      <c r="A3244">
        <v>3242.9999999999009</v>
      </c>
      <c r="B3244">
        <v>0.49590000000000001</v>
      </c>
      <c r="C3244">
        <v>0.55479999999999996</v>
      </c>
      <c r="D3244">
        <v>0.55489999999999995</v>
      </c>
      <c r="E3244">
        <v>0.77129999999999999</v>
      </c>
      <c r="F3244" s="74"/>
      <c r="G3244" s="74"/>
    </row>
    <row r="3245" spans="1:7" x14ac:dyDescent="0.45">
      <c r="A3245">
        <v>3243.9999999999009</v>
      </c>
      <c r="B3245">
        <v>0.49590000000000001</v>
      </c>
      <c r="C3245">
        <v>0.55479999999999996</v>
      </c>
      <c r="D3245">
        <v>0.55489999999999995</v>
      </c>
      <c r="E3245">
        <v>0.77129999999999999</v>
      </c>
      <c r="F3245" s="74"/>
      <c r="G3245" s="74"/>
    </row>
    <row r="3246" spans="1:7" x14ac:dyDescent="0.45">
      <c r="A3246">
        <v>3244.9999999999009</v>
      </c>
      <c r="B3246">
        <v>0.49590000000000001</v>
      </c>
      <c r="C3246">
        <v>0.55479999999999996</v>
      </c>
      <c r="D3246">
        <v>0.55489999999999995</v>
      </c>
      <c r="E3246">
        <v>0.7712</v>
      </c>
      <c r="F3246" s="74"/>
      <c r="G3246" s="74"/>
    </row>
    <row r="3247" spans="1:7" x14ac:dyDescent="0.45">
      <c r="A3247">
        <v>3245.9999999999009</v>
      </c>
      <c r="B3247">
        <v>0.49590000000000001</v>
      </c>
      <c r="C3247">
        <v>0.55469999999999997</v>
      </c>
      <c r="D3247">
        <v>0.55489999999999995</v>
      </c>
      <c r="E3247">
        <v>0.7712</v>
      </c>
      <c r="F3247" s="74"/>
      <c r="G3247" s="74"/>
    </row>
    <row r="3248" spans="1:7" x14ac:dyDescent="0.45">
      <c r="A3248">
        <v>3246.9999999999009</v>
      </c>
      <c r="B3248">
        <v>0.49590000000000001</v>
      </c>
      <c r="C3248">
        <v>0.55469999999999997</v>
      </c>
      <c r="D3248">
        <v>0.55489999999999995</v>
      </c>
      <c r="E3248">
        <v>0.7712</v>
      </c>
      <c r="F3248" s="74"/>
      <c r="G3248" s="74"/>
    </row>
    <row r="3249" spans="1:7" x14ac:dyDescent="0.45">
      <c r="A3249">
        <v>3247.9999999999009</v>
      </c>
      <c r="B3249">
        <v>0.49590000000000001</v>
      </c>
      <c r="C3249">
        <v>0.55469999999999997</v>
      </c>
      <c r="D3249">
        <v>0.55489999999999995</v>
      </c>
      <c r="E3249">
        <v>0.77110000000000001</v>
      </c>
      <c r="F3249" s="74"/>
      <c r="G3249" s="74"/>
    </row>
    <row r="3250" spans="1:7" x14ac:dyDescent="0.45">
      <c r="A3250">
        <v>3248.9999999999009</v>
      </c>
      <c r="B3250">
        <v>0.49590000000000001</v>
      </c>
      <c r="C3250">
        <v>0.55469999999999997</v>
      </c>
      <c r="D3250">
        <v>0.55489999999999995</v>
      </c>
      <c r="E3250">
        <v>0.77110000000000001</v>
      </c>
      <c r="F3250" s="74"/>
      <c r="G3250" s="74"/>
    </row>
    <row r="3251" spans="1:7" x14ac:dyDescent="0.45">
      <c r="A3251">
        <v>3249.9999999999009</v>
      </c>
      <c r="B3251">
        <v>0.49590000000000001</v>
      </c>
      <c r="C3251">
        <v>0.55469999999999997</v>
      </c>
      <c r="D3251">
        <v>0.55489999999999995</v>
      </c>
      <c r="E3251">
        <v>0.77110000000000001</v>
      </c>
      <c r="F3251" s="74"/>
      <c r="G3251" s="74"/>
    </row>
    <row r="3252" spans="1:7" x14ac:dyDescent="0.45">
      <c r="A3252">
        <v>3250.9999999999009</v>
      </c>
      <c r="B3252">
        <v>0.4955</v>
      </c>
      <c r="C3252">
        <v>0.55459999999999998</v>
      </c>
      <c r="D3252">
        <v>0.55489999999999995</v>
      </c>
      <c r="E3252">
        <v>0.77100000000000002</v>
      </c>
      <c r="F3252" s="74"/>
      <c r="G3252" s="74"/>
    </row>
    <row r="3253" spans="1:7" x14ac:dyDescent="0.45">
      <c r="A3253">
        <v>3251.9999999999009</v>
      </c>
      <c r="B3253">
        <v>0.4955</v>
      </c>
      <c r="C3253">
        <v>0.55459999999999998</v>
      </c>
      <c r="D3253">
        <v>0.55489999999999995</v>
      </c>
      <c r="E3253">
        <v>0.77100000000000002</v>
      </c>
      <c r="F3253" s="74"/>
      <c r="G3253" s="74"/>
    </row>
    <row r="3254" spans="1:7" x14ac:dyDescent="0.45">
      <c r="A3254">
        <v>3252.9999999999009</v>
      </c>
      <c r="B3254">
        <v>0.4955</v>
      </c>
      <c r="C3254">
        <v>0.55459999999999998</v>
      </c>
      <c r="D3254">
        <v>0.55489999999999995</v>
      </c>
      <c r="E3254">
        <v>0.77100000000000002</v>
      </c>
      <c r="F3254" s="74"/>
      <c r="G3254" s="74"/>
    </row>
    <row r="3255" spans="1:7" x14ac:dyDescent="0.45">
      <c r="A3255">
        <v>3253.9999999999009</v>
      </c>
      <c r="B3255">
        <v>0.4955</v>
      </c>
      <c r="C3255">
        <v>0.55459999999999998</v>
      </c>
      <c r="D3255">
        <v>0.55489999999999995</v>
      </c>
      <c r="E3255">
        <v>0.77090000000000003</v>
      </c>
      <c r="F3255" s="74"/>
      <c r="G3255" s="74"/>
    </row>
    <row r="3256" spans="1:7" x14ac:dyDescent="0.45">
      <c r="A3256">
        <v>3254.9999999999009</v>
      </c>
      <c r="B3256">
        <v>0.4955</v>
      </c>
      <c r="C3256">
        <v>0.55449999999999999</v>
      </c>
      <c r="D3256">
        <v>0.55489999999999995</v>
      </c>
      <c r="E3256">
        <v>0.77090000000000003</v>
      </c>
      <c r="F3256" s="74"/>
      <c r="G3256" s="74"/>
    </row>
    <row r="3257" spans="1:7" x14ac:dyDescent="0.45">
      <c r="A3257">
        <v>3255.9999999999009</v>
      </c>
      <c r="B3257">
        <v>0.4955</v>
      </c>
      <c r="C3257">
        <v>0.55449999999999999</v>
      </c>
      <c r="D3257">
        <v>0.55489999999999995</v>
      </c>
      <c r="E3257">
        <v>0.77090000000000003</v>
      </c>
      <c r="F3257" s="74"/>
      <c r="G3257" s="74"/>
    </row>
    <row r="3258" spans="1:7" x14ac:dyDescent="0.45">
      <c r="A3258">
        <v>3256.9999999999009</v>
      </c>
      <c r="B3258">
        <v>0.4955</v>
      </c>
      <c r="C3258">
        <v>0.55449999999999999</v>
      </c>
      <c r="D3258">
        <v>0.55489999999999995</v>
      </c>
      <c r="E3258">
        <v>0.77090000000000003</v>
      </c>
      <c r="F3258" s="74"/>
      <c r="G3258" s="74"/>
    </row>
    <row r="3259" spans="1:7" x14ac:dyDescent="0.45">
      <c r="A3259">
        <v>3257.9999999999009</v>
      </c>
      <c r="B3259">
        <v>0.4955</v>
      </c>
      <c r="C3259">
        <v>0.55449999999999999</v>
      </c>
      <c r="D3259">
        <v>0.55489999999999995</v>
      </c>
      <c r="E3259">
        <v>0.77080000000000004</v>
      </c>
      <c r="F3259" s="74"/>
      <c r="G3259" s="74"/>
    </row>
    <row r="3260" spans="1:7" x14ac:dyDescent="0.45">
      <c r="A3260">
        <v>3258.9999999999009</v>
      </c>
      <c r="B3260">
        <v>0.4955</v>
      </c>
      <c r="C3260">
        <v>0.5544</v>
      </c>
      <c r="D3260">
        <v>0.55489999999999995</v>
      </c>
      <c r="E3260">
        <v>0.77080000000000004</v>
      </c>
      <c r="F3260" s="74"/>
      <c r="G3260" s="74"/>
    </row>
    <row r="3261" spans="1:7" x14ac:dyDescent="0.45">
      <c r="A3261">
        <v>3259.9999999999009</v>
      </c>
      <c r="B3261">
        <v>0.4955</v>
      </c>
      <c r="C3261">
        <v>0.5544</v>
      </c>
      <c r="D3261">
        <v>0.55489999999999995</v>
      </c>
      <c r="E3261">
        <v>0.77080000000000004</v>
      </c>
      <c r="F3261" s="74"/>
      <c r="G3261" s="74"/>
    </row>
    <row r="3262" spans="1:7" x14ac:dyDescent="0.45">
      <c r="A3262">
        <v>3260.9999999999009</v>
      </c>
      <c r="B3262">
        <v>0.495</v>
      </c>
      <c r="C3262">
        <v>0.5544</v>
      </c>
      <c r="D3262">
        <v>0.55489999999999995</v>
      </c>
      <c r="E3262">
        <v>0.77070000000000005</v>
      </c>
      <c r="F3262" s="74"/>
      <c r="G3262" s="74"/>
    </row>
    <row r="3263" spans="1:7" x14ac:dyDescent="0.45">
      <c r="A3263">
        <v>3261.9999999999009</v>
      </c>
      <c r="B3263">
        <v>0.495</v>
      </c>
      <c r="C3263">
        <v>0.5544</v>
      </c>
      <c r="D3263">
        <v>0.55489999999999995</v>
      </c>
      <c r="E3263">
        <v>0.77070000000000005</v>
      </c>
      <c r="F3263" s="74"/>
      <c r="G3263" s="74"/>
    </row>
    <row r="3264" spans="1:7" x14ac:dyDescent="0.45">
      <c r="A3264">
        <v>3262.9999999999009</v>
      </c>
      <c r="B3264">
        <v>0.495</v>
      </c>
      <c r="C3264">
        <v>0.55430000000000001</v>
      </c>
      <c r="D3264">
        <v>0.55489999999999995</v>
      </c>
      <c r="E3264">
        <v>0.77070000000000005</v>
      </c>
      <c r="F3264" s="74"/>
      <c r="G3264" s="74"/>
    </row>
    <row r="3265" spans="1:7" x14ac:dyDescent="0.45">
      <c r="A3265">
        <v>3263.9999999999009</v>
      </c>
      <c r="B3265">
        <v>0.495</v>
      </c>
      <c r="C3265">
        <v>0.55430000000000001</v>
      </c>
      <c r="D3265">
        <v>0.55489999999999995</v>
      </c>
      <c r="E3265">
        <v>0.77059999999999995</v>
      </c>
      <c r="F3265" s="74"/>
      <c r="G3265" s="74"/>
    </row>
    <row r="3266" spans="1:7" x14ac:dyDescent="0.45">
      <c r="A3266">
        <v>3264.9999999999009</v>
      </c>
      <c r="B3266">
        <v>0.495</v>
      </c>
      <c r="C3266">
        <v>0.55430000000000001</v>
      </c>
      <c r="D3266">
        <v>0.55489999999999995</v>
      </c>
      <c r="E3266">
        <v>0.77059999999999995</v>
      </c>
      <c r="F3266" s="74"/>
      <c r="G3266" s="74"/>
    </row>
    <row r="3267" spans="1:7" x14ac:dyDescent="0.45">
      <c r="A3267">
        <v>3265.9999999999009</v>
      </c>
      <c r="B3267">
        <v>0.495</v>
      </c>
      <c r="C3267">
        <v>0.55430000000000001</v>
      </c>
      <c r="D3267">
        <v>0.55489999999999995</v>
      </c>
      <c r="E3267">
        <v>0.77059999999999995</v>
      </c>
      <c r="F3267" s="74"/>
      <c r="G3267" s="74"/>
    </row>
    <row r="3268" spans="1:7" x14ac:dyDescent="0.45">
      <c r="A3268">
        <v>3266.9999999999009</v>
      </c>
      <c r="B3268">
        <v>0.495</v>
      </c>
      <c r="C3268">
        <v>0.55420000000000003</v>
      </c>
      <c r="D3268">
        <v>0.55489999999999995</v>
      </c>
      <c r="E3268">
        <v>0.77049999999999996</v>
      </c>
      <c r="F3268" s="74"/>
      <c r="G3268" s="74"/>
    </row>
    <row r="3269" spans="1:7" x14ac:dyDescent="0.45">
      <c r="A3269">
        <v>3267.9999999999009</v>
      </c>
      <c r="B3269">
        <v>0.495</v>
      </c>
      <c r="C3269">
        <v>0.55420000000000003</v>
      </c>
      <c r="D3269">
        <v>0.55489999999999995</v>
      </c>
      <c r="E3269">
        <v>0.77049999999999996</v>
      </c>
      <c r="F3269" s="74"/>
      <c r="G3269" s="74"/>
    </row>
    <row r="3270" spans="1:7" x14ac:dyDescent="0.45">
      <c r="A3270">
        <v>3268.9999999999009</v>
      </c>
      <c r="B3270">
        <v>0.495</v>
      </c>
      <c r="C3270">
        <v>0.55420000000000003</v>
      </c>
      <c r="D3270">
        <v>0.55489999999999995</v>
      </c>
      <c r="E3270">
        <v>0.77049999999999996</v>
      </c>
      <c r="F3270" s="74"/>
      <c r="G3270" s="74"/>
    </row>
    <row r="3271" spans="1:7" x14ac:dyDescent="0.45">
      <c r="A3271">
        <v>3269.9999999999009</v>
      </c>
      <c r="B3271">
        <v>0.495</v>
      </c>
      <c r="C3271">
        <v>0.55420000000000003</v>
      </c>
      <c r="D3271">
        <v>0.55489999999999995</v>
      </c>
      <c r="E3271">
        <v>0.77049999999999996</v>
      </c>
      <c r="F3271" s="74"/>
      <c r="G3271" s="74"/>
    </row>
    <row r="3272" spans="1:7" x14ac:dyDescent="0.45">
      <c r="A3272">
        <v>3270.9999999999009</v>
      </c>
      <c r="B3272">
        <v>0.49459999999999998</v>
      </c>
      <c r="C3272">
        <v>0.55410000000000004</v>
      </c>
      <c r="D3272">
        <v>0.55489999999999995</v>
      </c>
      <c r="E3272">
        <v>0.77039999999999997</v>
      </c>
      <c r="F3272" s="74"/>
      <c r="G3272" s="74"/>
    </row>
    <row r="3273" spans="1:7" x14ac:dyDescent="0.45">
      <c r="A3273">
        <v>3271.9999999999009</v>
      </c>
      <c r="B3273">
        <v>0.49459999999999998</v>
      </c>
      <c r="C3273">
        <v>0.55410000000000004</v>
      </c>
      <c r="D3273">
        <v>0.55489999999999995</v>
      </c>
      <c r="E3273">
        <v>0.77039999999999997</v>
      </c>
      <c r="F3273" s="74"/>
      <c r="G3273" s="74"/>
    </row>
    <row r="3274" spans="1:7" x14ac:dyDescent="0.45">
      <c r="A3274">
        <v>3272.9999999999009</v>
      </c>
      <c r="B3274">
        <v>0.49459999999999998</v>
      </c>
      <c r="C3274">
        <v>0.55410000000000004</v>
      </c>
      <c r="D3274">
        <v>0.55489999999999995</v>
      </c>
      <c r="E3274">
        <v>0.77039999999999997</v>
      </c>
      <c r="F3274" s="74"/>
      <c r="G3274" s="74"/>
    </row>
    <row r="3275" spans="1:7" x14ac:dyDescent="0.45">
      <c r="A3275">
        <v>3273.9999999999009</v>
      </c>
      <c r="B3275">
        <v>0.49459999999999998</v>
      </c>
      <c r="C3275">
        <v>0.55410000000000004</v>
      </c>
      <c r="D3275">
        <v>0.55489999999999995</v>
      </c>
      <c r="E3275">
        <v>0.77029999999999998</v>
      </c>
      <c r="F3275" s="74"/>
      <c r="G3275" s="74"/>
    </row>
    <row r="3276" spans="1:7" x14ac:dyDescent="0.45">
      <c r="A3276">
        <v>3274.9999999999009</v>
      </c>
      <c r="B3276">
        <v>0.49459999999999998</v>
      </c>
      <c r="C3276">
        <v>0.55410000000000004</v>
      </c>
      <c r="D3276">
        <v>0.55489999999999995</v>
      </c>
      <c r="E3276">
        <v>0.77029999999999998</v>
      </c>
      <c r="F3276" s="74"/>
      <c r="G3276" s="74"/>
    </row>
    <row r="3277" spans="1:7" x14ac:dyDescent="0.45">
      <c r="A3277">
        <v>3275.9999999999009</v>
      </c>
      <c r="B3277">
        <v>0.49459999999999998</v>
      </c>
      <c r="C3277">
        <v>0.55400000000000005</v>
      </c>
      <c r="D3277">
        <v>0.55489999999999995</v>
      </c>
      <c r="E3277">
        <v>0.77029999999999998</v>
      </c>
      <c r="F3277" s="74"/>
      <c r="G3277" s="74"/>
    </row>
    <row r="3278" spans="1:7" x14ac:dyDescent="0.45">
      <c r="A3278">
        <v>3276.9999999999009</v>
      </c>
      <c r="B3278">
        <v>0.49459999999999998</v>
      </c>
      <c r="C3278">
        <v>0.55400000000000005</v>
      </c>
      <c r="D3278">
        <v>0.55489999999999995</v>
      </c>
      <c r="E3278">
        <v>0.77029999999999998</v>
      </c>
      <c r="F3278" s="74"/>
      <c r="G3278" s="74"/>
    </row>
    <row r="3279" spans="1:7" x14ac:dyDescent="0.45">
      <c r="A3279">
        <v>3277.9999999999009</v>
      </c>
      <c r="B3279">
        <v>0.49459999999999998</v>
      </c>
      <c r="C3279">
        <v>0.55400000000000005</v>
      </c>
      <c r="D3279">
        <v>0.55489999999999995</v>
      </c>
      <c r="E3279">
        <v>0.7702</v>
      </c>
      <c r="F3279" s="74"/>
      <c r="G3279" s="74"/>
    </row>
    <row r="3280" spans="1:7" x14ac:dyDescent="0.45">
      <c r="A3280">
        <v>3278.9999999999009</v>
      </c>
      <c r="B3280">
        <v>0.49459999999999998</v>
      </c>
      <c r="C3280">
        <v>0.55400000000000005</v>
      </c>
      <c r="D3280">
        <v>0.55489999999999995</v>
      </c>
      <c r="E3280">
        <v>0.7702</v>
      </c>
      <c r="F3280" s="74"/>
      <c r="G3280" s="74"/>
    </row>
    <row r="3281" spans="1:7" x14ac:dyDescent="0.45">
      <c r="A3281">
        <v>3279.9999999999009</v>
      </c>
      <c r="B3281">
        <v>0.49459999999999998</v>
      </c>
      <c r="C3281">
        <v>0.55389999999999995</v>
      </c>
      <c r="D3281">
        <v>0.55489999999999995</v>
      </c>
      <c r="E3281">
        <v>0.7702</v>
      </c>
      <c r="F3281" s="74"/>
      <c r="G3281" s="74"/>
    </row>
    <row r="3282" spans="1:7" x14ac:dyDescent="0.45">
      <c r="A3282">
        <v>3280.9999999999009</v>
      </c>
      <c r="B3282">
        <v>0.49409999999999998</v>
      </c>
      <c r="C3282">
        <v>0.55389999999999995</v>
      </c>
      <c r="D3282">
        <v>0.55489999999999995</v>
      </c>
      <c r="E3282">
        <v>0.77010000000000001</v>
      </c>
      <c r="F3282" s="74"/>
      <c r="G3282" s="74"/>
    </row>
    <row r="3283" spans="1:7" x14ac:dyDescent="0.45">
      <c r="A3283">
        <v>3281.9999999999009</v>
      </c>
      <c r="B3283">
        <v>0.49409999999999998</v>
      </c>
      <c r="C3283">
        <v>0.55389999999999995</v>
      </c>
      <c r="D3283">
        <v>0.55489999999999995</v>
      </c>
      <c r="E3283">
        <v>0.77010000000000001</v>
      </c>
      <c r="F3283" s="74"/>
      <c r="G3283" s="74"/>
    </row>
    <row r="3284" spans="1:7" x14ac:dyDescent="0.45">
      <c r="A3284">
        <v>3282.9999999999009</v>
      </c>
      <c r="B3284">
        <v>0.49409999999999998</v>
      </c>
      <c r="C3284">
        <v>0.55389999999999995</v>
      </c>
      <c r="D3284">
        <v>0.55489999999999995</v>
      </c>
      <c r="E3284">
        <v>0.77010000000000001</v>
      </c>
      <c r="F3284" s="74"/>
      <c r="G3284" s="74"/>
    </row>
    <row r="3285" spans="1:7" x14ac:dyDescent="0.45">
      <c r="A3285">
        <v>3283.9999999999009</v>
      </c>
      <c r="B3285">
        <v>0.49409999999999998</v>
      </c>
      <c r="C3285">
        <v>0.55379999999999996</v>
      </c>
      <c r="D3285">
        <v>0.55489999999999995</v>
      </c>
      <c r="E3285">
        <v>0.77010000000000001</v>
      </c>
      <c r="F3285" s="74"/>
      <c r="G3285" s="74"/>
    </row>
    <row r="3286" spans="1:7" x14ac:dyDescent="0.45">
      <c r="A3286">
        <v>3284.9999999999009</v>
      </c>
      <c r="B3286">
        <v>0.49409999999999998</v>
      </c>
      <c r="C3286">
        <v>0.55379999999999996</v>
      </c>
      <c r="D3286">
        <v>0.55489999999999995</v>
      </c>
      <c r="E3286">
        <v>0.77</v>
      </c>
      <c r="F3286" s="74"/>
      <c r="G3286" s="74"/>
    </row>
    <row r="3287" spans="1:7" x14ac:dyDescent="0.45">
      <c r="A3287">
        <v>3285.9999999999009</v>
      </c>
      <c r="B3287">
        <v>0.49409999999999998</v>
      </c>
      <c r="C3287">
        <v>0.55379999999999996</v>
      </c>
      <c r="D3287">
        <v>0.55489999999999995</v>
      </c>
      <c r="E3287">
        <v>0.77</v>
      </c>
      <c r="F3287" s="74"/>
      <c r="G3287" s="74"/>
    </row>
    <row r="3288" spans="1:7" x14ac:dyDescent="0.45">
      <c r="A3288">
        <v>3286.9999999999009</v>
      </c>
      <c r="B3288">
        <v>0.49409999999999998</v>
      </c>
      <c r="C3288">
        <v>0.55379999999999996</v>
      </c>
      <c r="D3288">
        <v>0.55489999999999995</v>
      </c>
      <c r="E3288">
        <v>0.77</v>
      </c>
      <c r="F3288" s="74"/>
      <c r="G3288" s="74"/>
    </row>
    <row r="3289" spans="1:7" x14ac:dyDescent="0.45">
      <c r="A3289">
        <v>3287.9999999999009</v>
      </c>
      <c r="B3289">
        <v>0.49409999999999998</v>
      </c>
      <c r="C3289">
        <v>0.55369999999999997</v>
      </c>
      <c r="D3289">
        <v>0.55489999999999995</v>
      </c>
      <c r="E3289">
        <v>0.77</v>
      </c>
      <c r="F3289" s="74"/>
      <c r="G3289" s="74"/>
    </row>
    <row r="3290" spans="1:7" x14ac:dyDescent="0.45">
      <c r="A3290">
        <v>3288.9999999999009</v>
      </c>
      <c r="B3290">
        <v>0.49409999999999998</v>
      </c>
      <c r="C3290">
        <v>0.55369999999999997</v>
      </c>
      <c r="D3290">
        <v>0.55489999999999995</v>
      </c>
      <c r="E3290">
        <v>0.76990000000000003</v>
      </c>
      <c r="F3290" s="74"/>
      <c r="G3290" s="74"/>
    </row>
    <row r="3291" spans="1:7" x14ac:dyDescent="0.45">
      <c r="A3291">
        <v>3289.9999999999009</v>
      </c>
      <c r="B3291">
        <v>0.49409999999999998</v>
      </c>
      <c r="C3291">
        <v>0.55369999999999997</v>
      </c>
      <c r="D3291">
        <v>0.55489999999999995</v>
      </c>
      <c r="E3291">
        <v>0.76990000000000003</v>
      </c>
      <c r="F3291" s="74"/>
      <c r="G3291" s="74"/>
    </row>
    <row r="3292" spans="1:7" x14ac:dyDescent="0.45">
      <c r="A3292">
        <v>3290.9999999999009</v>
      </c>
      <c r="B3292">
        <v>0.49370000000000003</v>
      </c>
      <c r="C3292">
        <v>0.55369999999999997</v>
      </c>
      <c r="D3292">
        <v>0.55489999999999995</v>
      </c>
      <c r="E3292">
        <v>0.76990000000000003</v>
      </c>
      <c r="F3292" s="74"/>
      <c r="G3292" s="74"/>
    </row>
    <row r="3293" spans="1:7" x14ac:dyDescent="0.45">
      <c r="A3293">
        <v>3291.9999999999009</v>
      </c>
      <c r="B3293">
        <v>0.49370000000000003</v>
      </c>
      <c r="C3293">
        <v>0.55359999999999998</v>
      </c>
      <c r="D3293">
        <v>0.55489999999999995</v>
      </c>
      <c r="E3293">
        <v>0.76990000000000003</v>
      </c>
      <c r="F3293" s="74"/>
      <c r="G3293" s="74"/>
    </row>
    <row r="3294" spans="1:7" x14ac:dyDescent="0.45">
      <c r="A3294">
        <v>3292.9999999999009</v>
      </c>
      <c r="B3294">
        <v>0.49370000000000003</v>
      </c>
      <c r="C3294">
        <v>0.55359999999999998</v>
      </c>
      <c r="D3294">
        <v>0.55489999999999995</v>
      </c>
      <c r="E3294">
        <v>0.76980000000000004</v>
      </c>
      <c r="F3294" s="74"/>
      <c r="G3294" s="74"/>
    </row>
    <row r="3295" spans="1:7" x14ac:dyDescent="0.45">
      <c r="A3295">
        <v>3293.9999999999009</v>
      </c>
      <c r="B3295">
        <v>0.49370000000000003</v>
      </c>
      <c r="C3295">
        <v>0.55359999999999998</v>
      </c>
      <c r="D3295">
        <v>0.55489999999999995</v>
      </c>
      <c r="E3295">
        <v>0.76980000000000004</v>
      </c>
      <c r="F3295" s="74"/>
      <c r="G3295" s="74"/>
    </row>
    <row r="3296" spans="1:7" x14ac:dyDescent="0.45">
      <c r="A3296">
        <v>3294.9999999999009</v>
      </c>
      <c r="B3296">
        <v>0.49370000000000003</v>
      </c>
      <c r="C3296">
        <v>0.55359999999999998</v>
      </c>
      <c r="D3296">
        <v>0.55489999999999995</v>
      </c>
      <c r="E3296">
        <v>0.76980000000000004</v>
      </c>
      <c r="F3296" s="74"/>
      <c r="G3296" s="74"/>
    </row>
    <row r="3297" spans="1:7" x14ac:dyDescent="0.45">
      <c r="A3297">
        <v>3295.9999999999009</v>
      </c>
      <c r="B3297">
        <v>0.49370000000000003</v>
      </c>
      <c r="C3297">
        <v>0.55359999999999998</v>
      </c>
      <c r="D3297">
        <v>0.55489999999999995</v>
      </c>
      <c r="E3297">
        <v>0.76970000000000005</v>
      </c>
      <c r="F3297" s="74"/>
      <c r="G3297" s="74"/>
    </row>
    <row r="3298" spans="1:7" x14ac:dyDescent="0.45">
      <c r="A3298">
        <v>3296.9999999999009</v>
      </c>
      <c r="B3298">
        <v>0.49370000000000003</v>
      </c>
      <c r="C3298">
        <v>0.55349999999999999</v>
      </c>
      <c r="D3298">
        <v>0.55489999999999995</v>
      </c>
      <c r="E3298">
        <v>0.76970000000000005</v>
      </c>
      <c r="F3298" s="74"/>
      <c r="G3298" s="74"/>
    </row>
    <row r="3299" spans="1:7" x14ac:dyDescent="0.45">
      <c r="A3299">
        <v>3297.9999999999009</v>
      </c>
      <c r="B3299">
        <v>0.49370000000000003</v>
      </c>
      <c r="C3299">
        <v>0.55349999999999999</v>
      </c>
      <c r="D3299">
        <v>0.55489999999999995</v>
      </c>
      <c r="E3299">
        <v>0.76970000000000005</v>
      </c>
      <c r="F3299" s="74"/>
      <c r="G3299" s="74"/>
    </row>
    <row r="3300" spans="1:7" x14ac:dyDescent="0.45">
      <c r="A3300">
        <v>3298.9999999999009</v>
      </c>
      <c r="B3300">
        <v>0.49370000000000003</v>
      </c>
      <c r="C3300">
        <v>0.55349999999999999</v>
      </c>
      <c r="D3300">
        <v>0.55489999999999995</v>
      </c>
      <c r="E3300">
        <v>0.76970000000000005</v>
      </c>
      <c r="F3300" s="74"/>
      <c r="G3300" s="74"/>
    </row>
    <row r="3301" spans="1:7" x14ac:dyDescent="0.45">
      <c r="A3301">
        <v>3299.9999999999009</v>
      </c>
      <c r="B3301">
        <v>0.49370000000000003</v>
      </c>
      <c r="C3301">
        <v>0.55349999999999999</v>
      </c>
      <c r="D3301">
        <v>0.55489999999999995</v>
      </c>
      <c r="E3301">
        <v>0.76959999999999995</v>
      </c>
      <c r="F3301" s="74"/>
      <c r="G3301" s="74"/>
    </row>
    <row r="3302" spans="1:7" x14ac:dyDescent="0.45">
      <c r="A3302">
        <v>3300.9999999999009</v>
      </c>
      <c r="B3302">
        <v>0.49320000000000003</v>
      </c>
      <c r="C3302">
        <v>0.5534</v>
      </c>
      <c r="D3302">
        <v>0.55489999999999995</v>
      </c>
      <c r="E3302">
        <v>0.76959999999999995</v>
      </c>
      <c r="F3302" s="74"/>
      <c r="G3302" s="74"/>
    </row>
    <row r="3303" spans="1:7" x14ac:dyDescent="0.45">
      <c r="A3303">
        <v>3301.9999999999009</v>
      </c>
      <c r="B3303">
        <v>0.49320000000000003</v>
      </c>
      <c r="C3303">
        <v>0.5534</v>
      </c>
      <c r="D3303">
        <v>0.55489999999999995</v>
      </c>
      <c r="E3303">
        <v>0.76959999999999995</v>
      </c>
      <c r="F3303" s="74"/>
      <c r="G3303" s="74"/>
    </row>
    <row r="3304" spans="1:7" x14ac:dyDescent="0.45">
      <c r="A3304">
        <v>3302.9999999999009</v>
      </c>
      <c r="B3304">
        <v>0.49320000000000003</v>
      </c>
      <c r="C3304">
        <v>0.5534</v>
      </c>
      <c r="D3304">
        <v>0.55489999999999995</v>
      </c>
      <c r="E3304">
        <v>0.76959999999999995</v>
      </c>
      <c r="F3304" s="74"/>
      <c r="G3304" s="74"/>
    </row>
    <row r="3305" spans="1:7" x14ac:dyDescent="0.45">
      <c r="A3305">
        <v>3303.9999999999009</v>
      </c>
      <c r="B3305">
        <v>0.49320000000000003</v>
      </c>
      <c r="C3305">
        <v>0.5534</v>
      </c>
      <c r="D3305">
        <v>0.55489999999999995</v>
      </c>
      <c r="E3305">
        <v>0.76959999999999995</v>
      </c>
      <c r="F3305" s="74"/>
      <c r="G3305" s="74"/>
    </row>
    <row r="3306" spans="1:7" x14ac:dyDescent="0.45">
      <c r="A3306">
        <v>3304.9999999999009</v>
      </c>
      <c r="B3306">
        <v>0.49320000000000003</v>
      </c>
      <c r="C3306">
        <v>0.55330000000000001</v>
      </c>
      <c r="D3306">
        <v>0.55489999999999995</v>
      </c>
      <c r="E3306">
        <v>0.76949999999999996</v>
      </c>
      <c r="F3306" s="74"/>
      <c r="G3306" s="74"/>
    </row>
    <row r="3307" spans="1:7" x14ac:dyDescent="0.45">
      <c r="A3307">
        <v>3305.9999999999009</v>
      </c>
      <c r="B3307">
        <v>0.49320000000000003</v>
      </c>
      <c r="C3307">
        <v>0.55330000000000001</v>
      </c>
      <c r="D3307">
        <v>0.55489999999999995</v>
      </c>
      <c r="E3307">
        <v>0.76949999999999996</v>
      </c>
      <c r="F3307" s="74"/>
      <c r="G3307" s="74"/>
    </row>
    <row r="3308" spans="1:7" x14ac:dyDescent="0.45">
      <c r="A3308">
        <v>3306.9999999999009</v>
      </c>
      <c r="B3308">
        <v>0.49320000000000003</v>
      </c>
      <c r="C3308">
        <v>0.55330000000000001</v>
      </c>
      <c r="D3308">
        <v>0.55489999999999995</v>
      </c>
      <c r="E3308">
        <v>0.76949999999999996</v>
      </c>
      <c r="F3308" s="74"/>
      <c r="G3308" s="74"/>
    </row>
    <row r="3309" spans="1:7" x14ac:dyDescent="0.45">
      <c r="A3309">
        <v>3307.9999999999009</v>
      </c>
      <c r="B3309">
        <v>0.49320000000000003</v>
      </c>
      <c r="C3309">
        <v>0.55330000000000001</v>
      </c>
      <c r="D3309">
        <v>0.55489999999999995</v>
      </c>
      <c r="E3309">
        <v>0.76949999999999996</v>
      </c>
      <c r="F3309" s="74"/>
      <c r="G3309" s="74"/>
    </row>
    <row r="3310" spans="1:7" x14ac:dyDescent="0.45">
      <c r="A3310">
        <v>3308.9999999999009</v>
      </c>
      <c r="B3310">
        <v>0.49320000000000003</v>
      </c>
      <c r="C3310">
        <v>0.55320000000000003</v>
      </c>
      <c r="D3310">
        <v>0.55489999999999995</v>
      </c>
      <c r="E3310">
        <v>0.76939999999999997</v>
      </c>
      <c r="F3310" s="74"/>
      <c r="G3310" s="74"/>
    </row>
    <row r="3311" spans="1:7" x14ac:dyDescent="0.45">
      <c r="A3311">
        <v>3309.9999999999009</v>
      </c>
      <c r="B3311">
        <v>0.49320000000000003</v>
      </c>
      <c r="C3311">
        <v>0.55320000000000003</v>
      </c>
      <c r="D3311">
        <v>0.55489999999999995</v>
      </c>
      <c r="E3311">
        <v>0.76939999999999997</v>
      </c>
      <c r="F3311" s="74"/>
      <c r="G3311" s="74"/>
    </row>
    <row r="3312" spans="1:7" x14ac:dyDescent="0.45">
      <c r="A3312">
        <v>3310.9999999999009</v>
      </c>
      <c r="B3312">
        <v>0.49280000000000002</v>
      </c>
      <c r="C3312">
        <v>0.55320000000000003</v>
      </c>
      <c r="D3312">
        <v>0.55489999999999995</v>
      </c>
      <c r="E3312">
        <v>0.76939999999999997</v>
      </c>
      <c r="F3312" s="74"/>
      <c r="G3312" s="74"/>
    </row>
    <row r="3313" spans="1:7" x14ac:dyDescent="0.45">
      <c r="A3313">
        <v>3311.9999999999009</v>
      </c>
      <c r="B3313">
        <v>0.49280000000000002</v>
      </c>
      <c r="C3313">
        <v>0.55320000000000003</v>
      </c>
      <c r="D3313">
        <v>0.55489999999999995</v>
      </c>
      <c r="E3313">
        <v>0.76939999999999997</v>
      </c>
      <c r="F3313" s="74"/>
      <c r="G3313" s="74"/>
    </row>
    <row r="3314" spans="1:7" x14ac:dyDescent="0.45">
      <c r="A3314">
        <v>3312.9999999999009</v>
      </c>
      <c r="B3314">
        <v>0.49280000000000002</v>
      </c>
      <c r="C3314">
        <v>0.55320000000000003</v>
      </c>
      <c r="D3314">
        <v>0.55489999999999995</v>
      </c>
      <c r="E3314">
        <v>0.76929999999999998</v>
      </c>
      <c r="F3314" s="74"/>
      <c r="G3314" s="74"/>
    </row>
    <row r="3315" spans="1:7" x14ac:dyDescent="0.45">
      <c r="A3315">
        <v>3313.9999999999009</v>
      </c>
      <c r="B3315">
        <v>0.49280000000000002</v>
      </c>
      <c r="C3315">
        <v>0.55310000000000004</v>
      </c>
      <c r="D3315">
        <v>0.55489999999999995</v>
      </c>
      <c r="E3315">
        <v>0.76929999999999998</v>
      </c>
      <c r="F3315" s="74"/>
      <c r="G3315" s="74"/>
    </row>
    <row r="3316" spans="1:7" x14ac:dyDescent="0.45">
      <c r="A3316">
        <v>3314.9999999999009</v>
      </c>
      <c r="B3316">
        <v>0.49280000000000002</v>
      </c>
      <c r="C3316">
        <v>0.55310000000000004</v>
      </c>
      <c r="D3316">
        <v>0.55489999999999995</v>
      </c>
      <c r="E3316">
        <v>0.76929999999999998</v>
      </c>
      <c r="F3316" s="74"/>
      <c r="G3316" s="74"/>
    </row>
    <row r="3317" spans="1:7" x14ac:dyDescent="0.45">
      <c r="A3317">
        <v>3315.9999999999009</v>
      </c>
      <c r="B3317">
        <v>0.49280000000000002</v>
      </c>
      <c r="C3317">
        <v>0.55310000000000004</v>
      </c>
      <c r="D3317">
        <v>0.55489999999999995</v>
      </c>
      <c r="E3317">
        <v>0.76929999999999998</v>
      </c>
      <c r="F3317" s="74"/>
      <c r="G3317" s="74"/>
    </row>
    <row r="3318" spans="1:7" x14ac:dyDescent="0.45">
      <c r="A3318">
        <v>3316.9999999999009</v>
      </c>
      <c r="B3318">
        <v>0.49280000000000002</v>
      </c>
      <c r="C3318">
        <v>0.55310000000000004</v>
      </c>
      <c r="D3318">
        <v>0.55489999999999995</v>
      </c>
      <c r="E3318">
        <v>0.76929999999999998</v>
      </c>
      <c r="F3318" s="74"/>
      <c r="G3318" s="74"/>
    </row>
    <row r="3319" spans="1:7" x14ac:dyDescent="0.45">
      <c r="A3319">
        <v>3317.9999999999009</v>
      </c>
      <c r="B3319">
        <v>0.49280000000000002</v>
      </c>
      <c r="C3319">
        <v>0.55300000000000005</v>
      </c>
      <c r="D3319">
        <v>0.55489999999999995</v>
      </c>
      <c r="E3319">
        <v>0.76919999999999999</v>
      </c>
      <c r="F3319" s="74"/>
      <c r="G3319" s="74"/>
    </row>
    <row r="3320" spans="1:7" x14ac:dyDescent="0.45">
      <c r="A3320">
        <v>3318.9999999999009</v>
      </c>
      <c r="B3320">
        <v>0.49280000000000002</v>
      </c>
      <c r="C3320">
        <v>0.55300000000000005</v>
      </c>
      <c r="D3320">
        <v>0.55489999999999995</v>
      </c>
      <c r="E3320">
        <v>0.76919999999999999</v>
      </c>
      <c r="F3320" s="74"/>
      <c r="G3320" s="74"/>
    </row>
    <row r="3321" spans="1:7" x14ac:dyDescent="0.45">
      <c r="A3321">
        <v>3319.9999999999009</v>
      </c>
      <c r="B3321">
        <v>0.49280000000000002</v>
      </c>
      <c r="C3321">
        <v>0.55300000000000005</v>
      </c>
      <c r="D3321">
        <v>0.55489999999999995</v>
      </c>
      <c r="E3321">
        <v>0.76919999999999999</v>
      </c>
      <c r="F3321" s="74"/>
      <c r="G3321" s="74"/>
    </row>
    <row r="3322" spans="1:7" x14ac:dyDescent="0.45">
      <c r="A3322">
        <v>3320.9999999999009</v>
      </c>
      <c r="B3322">
        <v>0.4924</v>
      </c>
      <c r="C3322">
        <v>0.55300000000000005</v>
      </c>
      <c r="D3322">
        <v>0.55489999999999995</v>
      </c>
      <c r="E3322">
        <v>0.76919999999999999</v>
      </c>
      <c r="F3322" s="74"/>
      <c r="G3322" s="74"/>
    </row>
    <row r="3323" spans="1:7" x14ac:dyDescent="0.45">
      <c r="A3323">
        <v>3321.9999999999009</v>
      </c>
      <c r="B3323">
        <v>0.4924</v>
      </c>
      <c r="C3323">
        <v>0.55289999999999995</v>
      </c>
      <c r="D3323">
        <v>0.55489999999999995</v>
      </c>
      <c r="E3323">
        <v>0.76910000000000001</v>
      </c>
      <c r="F3323" s="74"/>
      <c r="G3323" s="74"/>
    </row>
    <row r="3324" spans="1:7" x14ac:dyDescent="0.45">
      <c r="A3324">
        <v>3322.9999999999009</v>
      </c>
      <c r="B3324">
        <v>0.4924</v>
      </c>
      <c r="C3324">
        <v>0.55289999999999995</v>
      </c>
      <c r="D3324">
        <v>0.55489999999999995</v>
      </c>
      <c r="E3324">
        <v>0.76910000000000001</v>
      </c>
      <c r="F3324" s="74"/>
      <c r="G3324" s="74"/>
    </row>
    <row r="3325" spans="1:7" x14ac:dyDescent="0.45">
      <c r="A3325">
        <v>3323.9999999999009</v>
      </c>
      <c r="B3325">
        <v>0.4924</v>
      </c>
      <c r="C3325">
        <v>0.55289999999999995</v>
      </c>
      <c r="D3325">
        <v>0.55489999999999995</v>
      </c>
      <c r="E3325">
        <v>0.76910000000000001</v>
      </c>
      <c r="F3325" s="74"/>
      <c r="G3325" s="74"/>
    </row>
    <row r="3326" spans="1:7" x14ac:dyDescent="0.45">
      <c r="A3326">
        <v>3324.9999999999009</v>
      </c>
      <c r="B3326">
        <v>0.4924</v>
      </c>
      <c r="C3326">
        <v>0.55289999999999995</v>
      </c>
      <c r="D3326">
        <v>0.55489999999999995</v>
      </c>
      <c r="E3326">
        <v>0.76910000000000001</v>
      </c>
      <c r="F3326" s="74"/>
      <c r="G3326" s="74"/>
    </row>
    <row r="3327" spans="1:7" x14ac:dyDescent="0.45">
      <c r="A3327">
        <v>3325.9999999999009</v>
      </c>
      <c r="B3327">
        <v>0.4924</v>
      </c>
      <c r="C3327">
        <v>0.55279999999999996</v>
      </c>
      <c r="D3327">
        <v>0.55489999999999995</v>
      </c>
      <c r="E3327">
        <v>0.76910000000000001</v>
      </c>
      <c r="F3327" s="74"/>
      <c r="G3327" s="74"/>
    </row>
    <row r="3328" spans="1:7" x14ac:dyDescent="0.45">
      <c r="A3328">
        <v>3326.9999999999009</v>
      </c>
      <c r="B3328">
        <v>0.4924</v>
      </c>
      <c r="C3328">
        <v>0.55279999999999996</v>
      </c>
      <c r="D3328">
        <v>0.55489999999999995</v>
      </c>
      <c r="E3328">
        <v>0.76900000000000002</v>
      </c>
      <c r="F3328" s="74"/>
      <c r="G3328" s="74"/>
    </row>
    <row r="3329" spans="1:7" x14ac:dyDescent="0.45">
      <c r="A3329">
        <v>3327.9999999999009</v>
      </c>
      <c r="B3329">
        <v>0.4924</v>
      </c>
      <c r="C3329">
        <v>0.55279999999999996</v>
      </c>
      <c r="D3329">
        <v>0.55489999999999995</v>
      </c>
      <c r="E3329">
        <v>0.76900000000000002</v>
      </c>
      <c r="F3329" s="74"/>
      <c r="G3329" s="74"/>
    </row>
    <row r="3330" spans="1:7" x14ac:dyDescent="0.45">
      <c r="A3330">
        <v>3328.9999999999009</v>
      </c>
      <c r="B3330">
        <v>0.4924</v>
      </c>
      <c r="C3330">
        <v>0.55279999999999996</v>
      </c>
      <c r="D3330">
        <v>0.55489999999999995</v>
      </c>
      <c r="E3330">
        <v>0.76900000000000002</v>
      </c>
      <c r="F3330" s="74"/>
      <c r="G3330" s="74"/>
    </row>
    <row r="3331" spans="1:7" x14ac:dyDescent="0.45">
      <c r="A3331">
        <v>3329.9999999999009</v>
      </c>
      <c r="B3331">
        <v>0.4924</v>
      </c>
      <c r="C3331">
        <v>0.55279999999999996</v>
      </c>
      <c r="D3331">
        <v>0.55489999999999995</v>
      </c>
      <c r="E3331">
        <v>0.76900000000000002</v>
      </c>
      <c r="F3331" s="74"/>
      <c r="G3331" s="74"/>
    </row>
    <row r="3332" spans="1:7" x14ac:dyDescent="0.45">
      <c r="A3332">
        <v>3330.9999999999009</v>
      </c>
      <c r="B3332">
        <v>0.4919</v>
      </c>
      <c r="C3332">
        <v>0.55269999999999997</v>
      </c>
      <c r="D3332">
        <v>0.55489999999999995</v>
      </c>
      <c r="E3332">
        <v>0.76900000000000002</v>
      </c>
      <c r="F3332" s="74"/>
      <c r="G3332" s="74"/>
    </row>
    <row r="3333" spans="1:7" x14ac:dyDescent="0.45">
      <c r="A3333">
        <v>3331.9999999999009</v>
      </c>
      <c r="B3333">
        <v>0.4919</v>
      </c>
      <c r="C3333">
        <v>0.55269999999999997</v>
      </c>
      <c r="D3333">
        <v>0.55489999999999995</v>
      </c>
      <c r="E3333">
        <v>0.76890000000000003</v>
      </c>
      <c r="F3333" s="74"/>
      <c r="G3333" s="74"/>
    </row>
    <row r="3334" spans="1:7" x14ac:dyDescent="0.45">
      <c r="A3334">
        <v>3332.9999999999009</v>
      </c>
      <c r="B3334">
        <v>0.4919</v>
      </c>
      <c r="C3334">
        <v>0.55269999999999997</v>
      </c>
      <c r="D3334">
        <v>0.55489999999999995</v>
      </c>
      <c r="E3334">
        <v>0.76890000000000003</v>
      </c>
      <c r="F3334" s="74"/>
      <c r="G3334" s="74"/>
    </row>
    <row r="3335" spans="1:7" x14ac:dyDescent="0.45">
      <c r="A3335">
        <v>3333.9999999999009</v>
      </c>
      <c r="B3335">
        <v>0.4919</v>
      </c>
      <c r="C3335">
        <v>0.55269999999999997</v>
      </c>
      <c r="D3335">
        <v>0.55489999999999995</v>
      </c>
      <c r="E3335">
        <v>0.76890000000000003</v>
      </c>
      <c r="F3335" s="74"/>
      <c r="G3335" s="74"/>
    </row>
    <row r="3336" spans="1:7" x14ac:dyDescent="0.45">
      <c r="A3336">
        <v>3334.9999999999009</v>
      </c>
      <c r="B3336">
        <v>0.4919</v>
      </c>
      <c r="C3336">
        <v>0.55259999999999998</v>
      </c>
      <c r="D3336">
        <v>0.55489999999999995</v>
      </c>
      <c r="E3336">
        <v>0.76890000000000003</v>
      </c>
      <c r="F3336" s="74"/>
      <c r="G3336" s="74"/>
    </row>
    <row r="3337" spans="1:7" x14ac:dyDescent="0.45">
      <c r="A3337">
        <v>3335.9999999999009</v>
      </c>
      <c r="B3337">
        <v>0.4919</v>
      </c>
      <c r="C3337">
        <v>0.55259999999999998</v>
      </c>
      <c r="D3337">
        <v>0.55489999999999995</v>
      </c>
      <c r="E3337">
        <v>0.76890000000000003</v>
      </c>
      <c r="F3337" s="74"/>
      <c r="G3337" s="74"/>
    </row>
    <row r="3338" spans="1:7" x14ac:dyDescent="0.45">
      <c r="A3338">
        <v>3336.9999999999009</v>
      </c>
      <c r="B3338">
        <v>0.4919</v>
      </c>
      <c r="C3338">
        <v>0.55259999999999998</v>
      </c>
      <c r="D3338">
        <v>0.55489999999999995</v>
      </c>
      <c r="E3338">
        <v>0.76890000000000003</v>
      </c>
      <c r="F3338" s="74"/>
      <c r="G3338" s="74"/>
    </row>
    <row r="3339" spans="1:7" x14ac:dyDescent="0.45">
      <c r="A3339">
        <v>3337.9999999999009</v>
      </c>
      <c r="B3339">
        <v>0.4919</v>
      </c>
      <c r="C3339">
        <v>0.55259999999999998</v>
      </c>
      <c r="D3339">
        <v>0.55489999999999995</v>
      </c>
      <c r="E3339">
        <v>0.76880000000000004</v>
      </c>
      <c r="F3339" s="74"/>
      <c r="G3339" s="74"/>
    </row>
    <row r="3340" spans="1:7" x14ac:dyDescent="0.45">
      <c r="A3340">
        <v>3338.9999999999009</v>
      </c>
      <c r="B3340">
        <v>0.4919</v>
      </c>
      <c r="C3340">
        <v>0.55249999999999999</v>
      </c>
      <c r="D3340">
        <v>0.55489999999999995</v>
      </c>
      <c r="E3340">
        <v>0.76880000000000004</v>
      </c>
      <c r="F3340" s="74"/>
      <c r="G3340" s="74"/>
    </row>
    <row r="3341" spans="1:7" x14ac:dyDescent="0.45">
      <c r="A3341">
        <v>3339.9999999999009</v>
      </c>
      <c r="B3341">
        <v>0.4919</v>
      </c>
      <c r="C3341">
        <v>0.55249999999999999</v>
      </c>
      <c r="D3341">
        <v>0.55489999999999995</v>
      </c>
      <c r="E3341">
        <v>0.76880000000000004</v>
      </c>
      <c r="F3341" s="74"/>
      <c r="G3341" s="74"/>
    </row>
    <row r="3342" spans="1:7" x14ac:dyDescent="0.45">
      <c r="A3342">
        <v>3340.9999999999009</v>
      </c>
      <c r="B3342">
        <v>0.49130000000000001</v>
      </c>
      <c r="C3342">
        <v>0.55249999999999999</v>
      </c>
      <c r="D3342">
        <v>0.55489999999999995</v>
      </c>
      <c r="E3342">
        <v>0.76880000000000004</v>
      </c>
      <c r="F3342" s="74"/>
      <c r="G3342" s="74"/>
    </row>
    <row r="3343" spans="1:7" x14ac:dyDescent="0.45">
      <c r="A3343">
        <v>3341.9999999999009</v>
      </c>
      <c r="B3343">
        <v>0.49130000000000001</v>
      </c>
      <c r="C3343">
        <v>0.55249999999999999</v>
      </c>
      <c r="D3343">
        <v>0.55489999999999995</v>
      </c>
      <c r="E3343">
        <v>0.76880000000000004</v>
      </c>
      <c r="F3343" s="74"/>
      <c r="G3343" s="74"/>
    </row>
    <row r="3344" spans="1:7" x14ac:dyDescent="0.45">
      <c r="A3344">
        <v>3342.9999999999009</v>
      </c>
      <c r="B3344">
        <v>0.49130000000000001</v>
      </c>
      <c r="C3344">
        <v>0.5524</v>
      </c>
      <c r="D3344">
        <v>0.55489999999999995</v>
      </c>
      <c r="E3344">
        <v>0.76880000000000004</v>
      </c>
      <c r="F3344" s="74"/>
      <c r="G3344" s="74"/>
    </row>
    <row r="3345" spans="1:7" x14ac:dyDescent="0.45">
      <c r="A3345">
        <v>3343.9999999999009</v>
      </c>
      <c r="B3345">
        <v>0.49130000000000001</v>
      </c>
      <c r="C3345">
        <v>0.5524</v>
      </c>
      <c r="D3345">
        <v>0.55489999999999995</v>
      </c>
      <c r="E3345">
        <v>0.76870000000000005</v>
      </c>
      <c r="F3345" s="74"/>
      <c r="G3345" s="74"/>
    </row>
    <row r="3346" spans="1:7" x14ac:dyDescent="0.45">
      <c r="A3346">
        <v>3344.9999999999009</v>
      </c>
      <c r="B3346">
        <v>0.49130000000000001</v>
      </c>
      <c r="C3346">
        <v>0.5524</v>
      </c>
      <c r="D3346">
        <v>0.55489999999999995</v>
      </c>
      <c r="E3346">
        <v>0.76870000000000005</v>
      </c>
      <c r="F3346" s="74"/>
      <c r="G3346" s="74"/>
    </row>
    <row r="3347" spans="1:7" x14ac:dyDescent="0.45">
      <c r="A3347">
        <v>3345.9999999999009</v>
      </c>
      <c r="B3347">
        <v>0.49130000000000001</v>
      </c>
      <c r="C3347">
        <v>0.5524</v>
      </c>
      <c r="D3347">
        <v>0.55489999999999995</v>
      </c>
      <c r="E3347">
        <v>0.76870000000000005</v>
      </c>
      <c r="F3347" s="74"/>
      <c r="G3347" s="74"/>
    </row>
    <row r="3348" spans="1:7" x14ac:dyDescent="0.45">
      <c r="A3348">
        <v>3346.9999999999009</v>
      </c>
      <c r="B3348">
        <v>0.49130000000000001</v>
      </c>
      <c r="C3348">
        <v>0.5524</v>
      </c>
      <c r="D3348">
        <v>0.55489999999999995</v>
      </c>
      <c r="E3348">
        <v>0.76870000000000005</v>
      </c>
      <c r="F3348" s="74"/>
      <c r="G3348" s="74"/>
    </row>
    <row r="3349" spans="1:7" x14ac:dyDescent="0.45">
      <c r="A3349">
        <v>3347.9999999999009</v>
      </c>
      <c r="B3349">
        <v>0.49130000000000001</v>
      </c>
      <c r="C3349">
        <v>0.55230000000000001</v>
      </c>
      <c r="D3349">
        <v>0.55489999999999995</v>
      </c>
      <c r="E3349">
        <v>0.76870000000000005</v>
      </c>
      <c r="F3349" s="74"/>
      <c r="G3349" s="74"/>
    </row>
    <row r="3350" spans="1:7" x14ac:dyDescent="0.45">
      <c r="A3350">
        <v>3348.9999999999009</v>
      </c>
      <c r="B3350">
        <v>0.49130000000000001</v>
      </c>
      <c r="C3350">
        <v>0.55230000000000001</v>
      </c>
      <c r="D3350">
        <v>0.55489999999999995</v>
      </c>
      <c r="E3350">
        <v>0.76870000000000005</v>
      </c>
      <c r="F3350" s="74"/>
      <c r="G3350" s="74"/>
    </row>
    <row r="3351" spans="1:7" x14ac:dyDescent="0.45">
      <c r="A3351">
        <v>3349.9999999999009</v>
      </c>
      <c r="B3351">
        <v>0.49130000000000001</v>
      </c>
      <c r="C3351">
        <v>0.55230000000000001</v>
      </c>
      <c r="D3351">
        <v>0.55489999999999995</v>
      </c>
      <c r="E3351">
        <v>0.76859999999999995</v>
      </c>
      <c r="F3351" s="74"/>
      <c r="G3351" s="74"/>
    </row>
    <row r="3352" spans="1:7" x14ac:dyDescent="0.45">
      <c r="A3352">
        <v>3350.9999999999009</v>
      </c>
      <c r="B3352">
        <v>0.4909</v>
      </c>
      <c r="C3352">
        <v>0.55230000000000001</v>
      </c>
      <c r="D3352">
        <v>0.55489999999999995</v>
      </c>
      <c r="E3352">
        <v>0.76859999999999995</v>
      </c>
      <c r="F3352" s="74"/>
      <c r="G3352" s="74"/>
    </row>
    <row r="3353" spans="1:7" x14ac:dyDescent="0.45">
      <c r="A3353">
        <v>3351.9999999999009</v>
      </c>
      <c r="B3353">
        <v>0.4909</v>
      </c>
      <c r="C3353">
        <v>0.55220000000000002</v>
      </c>
      <c r="D3353">
        <v>0.55489999999999995</v>
      </c>
      <c r="E3353">
        <v>0.76859999999999995</v>
      </c>
      <c r="F3353" s="74"/>
      <c r="G3353" s="74"/>
    </row>
    <row r="3354" spans="1:7" x14ac:dyDescent="0.45">
      <c r="A3354">
        <v>3352.9999999999009</v>
      </c>
      <c r="B3354">
        <v>0.4909</v>
      </c>
      <c r="C3354">
        <v>0.55220000000000002</v>
      </c>
      <c r="D3354">
        <v>0.55489999999999995</v>
      </c>
      <c r="E3354">
        <v>0.76859999999999995</v>
      </c>
      <c r="F3354" s="74"/>
      <c r="G3354" s="74"/>
    </row>
    <row r="3355" spans="1:7" x14ac:dyDescent="0.45">
      <c r="A3355">
        <v>3353.9999999999009</v>
      </c>
      <c r="B3355">
        <v>0.4909</v>
      </c>
      <c r="C3355">
        <v>0.55220000000000002</v>
      </c>
      <c r="D3355">
        <v>0.55489999999999995</v>
      </c>
      <c r="E3355">
        <v>0.76859999999999995</v>
      </c>
      <c r="F3355" s="74"/>
      <c r="G3355" s="74"/>
    </row>
    <row r="3356" spans="1:7" x14ac:dyDescent="0.45">
      <c r="A3356">
        <v>3354.9999999999009</v>
      </c>
      <c r="B3356">
        <v>0.4909</v>
      </c>
      <c r="C3356">
        <v>0.55220000000000002</v>
      </c>
      <c r="D3356">
        <v>0.55489999999999995</v>
      </c>
      <c r="E3356">
        <v>0.76859999999999995</v>
      </c>
      <c r="F3356" s="74"/>
      <c r="G3356" s="74"/>
    </row>
    <row r="3357" spans="1:7" x14ac:dyDescent="0.45">
      <c r="A3357">
        <v>3355.9999999999009</v>
      </c>
      <c r="B3357">
        <v>0.4909</v>
      </c>
      <c r="C3357">
        <v>0.55210000000000004</v>
      </c>
      <c r="D3357">
        <v>0.55489999999999995</v>
      </c>
      <c r="E3357">
        <v>0.76859999999999995</v>
      </c>
      <c r="F3357" s="74"/>
      <c r="G3357" s="74"/>
    </row>
    <row r="3358" spans="1:7" x14ac:dyDescent="0.45">
      <c r="A3358">
        <v>3356.9999999999009</v>
      </c>
      <c r="B3358">
        <v>0.4909</v>
      </c>
      <c r="C3358">
        <v>0.55210000000000004</v>
      </c>
      <c r="D3358">
        <v>0.55489999999999995</v>
      </c>
      <c r="E3358">
        <v>0.76849999999999996</v>
      </c>
      <c r="F3358" s="74"/>
      <c r="G3358" s="74"/>
    </row>
    <row r="3359" spans="1:7" x14ac:dyDescent="0.45">
      <c r="A3359">
        <v>3357.9999999999009</v>
      </c>
      <c r="B3359">
        <v>0.4909</v>
      </c>
      <c r="C3359">
        <v>0.55210000000000004</v>
      </c>
      <c r="D3359">
        <v>0.55489999999999995</v>
      </c>
      <c r="E3359">
        <v>0.76849999999999996</v>
      </c>
      <c r="F3359" s="74"/>
      <c r="G3359" s="74"/>
    </row>
    <row r="3360" spans="1:7" x14ac:dyDescent="0.45">
      <c r="A3360">
        <v>3358.9999999999009</v>
      </c>
      <c r="B3360">
        <v>0.4909</v>
      </c>
      <c r="C3360">
        <v>0.55210000000000004</v>
      </c>
      <c r="D3360">
        <v>0.55489999999999995</v>
      </c>
      <c r="E3360">
        <v>0.76849999999999996</v>
      </c>
      <c r="F3360" s="74"/>
      <c r="G3360" s="74"/>
    </row>
    <row r="3361" spans="1:7" x14ac:dyDescent="0.45">
      <c r="A3361">
        <v>3359.9999999999009</v>
      </c>
      <c r="B3361">
        <v>0.4909</v>
      </c>
      <c r="C3361">
        <v>0.55210000000000004</v>
      </c>
      <c r="D3361">
        <v>0.55489999999999995</v>
      </c>
      <c r="E3361">
        <v>0.76849999999999996</v>
      </c>
      <c r="F3361" s="74"/>
      <c r="G3361" s="74"/>
    </row>
    <row r="3362" spans="1:7" x14ac:dyDescent="0.45">
      <c r="A3362">
        <v>3360.9999999999009</v>
      </c>
      <c r="B3362">
        <v>0.49049999999999999</v>
      </c>
      <c r="C3362">
        <v>0.55200000000000005</v>
      </c>
      <c r="D3362">
        <v>0.55489999999999995</v>
      </c>
      <c r="E3362">
        <v>0.76849999999999996</v>
      </c>
      <c r="F3362" s="74"/>
      <c r="G3362" s="74"/>
    </row>
    <row r="3363" spans="1:7" x14ac:dyDescent="0.45">
      <c r="A3363">
        <v>3361.9999999999009</v>
      </c>
      <c r="B3363">
        <v>0.49049999999999999</v>
      </c>
      <c r="C3363">
        <v>0.55200000000000005</v>
      </c>
      <c r="D3363">
        <v>0.55489999999999995</v>
      </c>
      <c r="E3363">
        <v>0.76849999999999996</v>
      </c>
      <c r="F3363" s="74"/>
      <c r="G3363" s="74"/>
    </row>
    <row r="3364" spans="1:7" x14ac:dyDescent="0.45">
      <c r="A3364">
        <v>3362.9999999999009</v>
      </c>
      <c r="B3364">
        <v>0.49049999999999999</v>
      </c>
      <c r="C3364">
        <v>0.55200000000000005</v>
      </c>
      <c r="D3364">
        <v>0.55489999999999995</v>
      </c>
      <c r="E3364">
        <v>0.76849999999999996</v>
      </c>
      <c r="F3364" s="74"/>
      <c r="G3364" s="74"/>
    </row>
    <row r="3365" spans="1:7" x14ac:dyDescent="0.45">
      <c r="A3365">
        <v>3363.9999999999009</v>
      </c>
      <c r="B3365">
        <v>0.49049999999999999</v>
      </c>
      <c r="C3365">
        <v>0.55200000000000005</v>
      </c>
      <c r="D3365">
        <v>0.55489999999999995</v>
      </c>
      <c r="E3365">
        <v>0.76849999999999996</v>
      </c>
      <c r="F3365" s="74"/>
      <c r="G3365" s="74"/>
    </row>
    <row r="3366" spans="1:7" x14ac:dyDescent="0.45">
      <c r="A3366">
        <v>3364.9999999999009</v>
      </c>
      <c r="B3366">
        <v>0.49049999999999999</v>
      </c>
      <c r="C3366">
        <v>0.55189999999999995</v>
      </c>
      <c r="D3366">
        <v>0.55489999999999995</v>
      </c>
      <c r="E3366">
        <v>0.76839999999999997</v>
      </c>
      <c r="F3366" s="74"/>
      <c r="G3366" s="74"/>
    </row>
    <row r="3367" spans="1:7" x14ac:dyDescent="0.45">
      <c r="A3367">
        <v>3365.9999999999009</v>
      </c>
      <c r="B3367">
        <v>0.49049999999999999</v>
      </c>
      <c r="C3367">
        <v>0.55189999999999995</v>
      </c>
      <c r="D3367">
        <v>0.55489999999999995</v>
      </c>
      <c r="E3367">
        <v>0.76839999999999997</v>
      </c>
      <c r="F3367" s="74"/>
      <c r="G3367" s="74"/>
    </row>
    <row r="3368" spans="1:7" x14ac:dyDescent="0.45">
      <c r="A3368">
        <v>3366.9999999999009</v>
      </c>
      <c r="B3368">
        <v>0.49049999999999999</v>
      </c>
      <c r="C3368">
        <v>0.55189999999999995</v>
      </c>
      <c r="D3368">
        <v>0.55489999999999995</v>
      </c>
      <c r="E3368">
        <v>0.76839999999999997</v>
      </c>
      <c r="F3368" s="74"/>
      <c r="G3368" s="74"/>
    </row>
    <row r="3369" spans="1:7" x14ac:dyDescent="0.45">
      <c r="A3369">
        <v>3367.9999999999009</v>
      </c>
      <c r="B3369">
        <v>0.49049999999999999</v>
      </c>
      <c r="C3369">
        <v>0.55189999999999995</v>
      </c>
      <c r="D3369">
        <v>0.55489999999999995</v>
      </c>
      <c r="E3369">
        <v>0.76839999999999997</v>
      </c>
      <c r="F3369" s="74"/>
      <c r="G3369" s="74"/>
    </row>
    <row r="3370" spans="1:7" x14ac:dyDescent="0.45">
      <c r="A3370">
        <v>3368.9999999999009</v>
      </c>
      <c r="B3370">
        <v>0.49049999999999999</v>
      </c>
      <c r="C3370">
        <v>0.55179999999999996</v>
      </c>
      <c r="D3370">
        <v>0.55489999999999995</v>
      </c>
      <c r="E3370">
        <v>0.76839999999999997</v>
      </c>
      <c r="F3370" s="74"/>
      <c r="G3370" s="74"/>
    </row>
    <row r="3371" spans="1:7" x14ac:dyDescent="0.45">
      <c r="A3371">
        <v>3369.9999999999009</v>
      </c>
      <c r="B3371">
        <v>0.49049999999999999</v>
      </c>
      <c r="C3371">
        <v>0.55179999999999996</v>
      </c>
      <c r="D3371">
        <v>0.55489999999999995</v>
      </c>
      <c r="E3371">
        <v>0.76839999999999997</v>
      </c>
      <c r="F3371" s="74"/>
      <c r="G3371" s="74"/>
    </row>
    <row r="3372" spans="1:7" x14ac:dyDescent="0.45">
      <c r="A3372">
        <v>3370.9999999999009</v>
      </c>
      <c r="B3372">
        <v>0.49009999999999998</v>
      </c>
      <c r="C3372">
        <v>0.55179999999999996</v>
      </c>
      <c r="D3372">
        <v>0.55489999999999995</v>
      </c>
      <c r="E3372">
        <v>0.76839999999999997</v>
      </c>
      <c r="F3372" s="74"/>
      <c r="G3372" s="74"/>
    </row>
    <row r="3373" spans="1:7" x14ac:dyDescent="0.45">
      <c r="A3373">
        <v>3371.9999999999009</v>
      </c>
      <c r="B3373">
        <v>0.49009999999999998</v>
      </c>
      <c r="C3373">
        <v>0.55179999999999996</v>
      </c>
      <c r="D3373">
        <v>0.55489999999999995</v>
      </c>
      <c r="E3373">
        <v>0.76839999999999997</v>
      </c>
      <c r="F3373" s="74"/>
      <c r="G3373" s="74"/>
    </row>
    <row r="3374" spans="1:7" x14ac:dyDescent="0.45">
      <c r="A3374">
        <v>3372.9999999999009</v>
      </c>
      <c r="B3374">
        <v>0.49009999999999998</v>
      </c>
      <c r="C3374">
        <v>0.55179999999999996</v>
      </c>
      <c r="D3374">
        <v>0.55489999999999995</v>
      </c>
      <c r="E3374">
        <v>0.76839999999999997</v>
      </c>
      <c r="F3374" s="74"/>
      <c r="G3374" s="74"/>
    </row>
    <row r="3375" spans="1:7" x14ac:dyDescent="0.45">
      <c r="A3375">
        <v>3373.9999999999009</v>
      </c>
      <c r="B3375">
        <v>0.49009999999999998</v>
      </c>
      <c r="C3375">
        <v>0.55169999999999997</v>
      </c>
      <c r="D3375">
        <v>0.55489999999999995</v>
      </c>
      <c r="E3375">
        <v>0.76829999999999998</v>
      </c>
      <c r="F3375" s="74"/>
      <c r="G3375" s="74"/>
    </row>
    <row r="3376" spans="1:7" x14ac:dyDescent="0.45">
      <c r="A3376">
        <v>3374.9999999999009</v>
      </c>
      <c r="B3376">
        <v>0.49009999999999998</v>
      </c>
      <c r="C3376">
        <v>0.55169999999999997</v>
      </c>
      <c r="D3376">
        <v>0.55489999999999995</v>
      </c>
      <c r="E3376">
        <v>0.76829999999999998</v>
      </c>
      <c r="F3376" s="74"/>
      <c r="G3376" s="74"/>
    </row>
    <row r="3377" spans="1:7" x14ac:dyDescent="0.45">
      <c r="A3377">
        <v>3375.9999999999009</v>
      </c>
      <c r="B3377">
        <v>0.49009999999999998</v>
      </c>
      <c r="C3377">
        <v>0.55169999999999997</v>
      </c>
      <c r="D3377">
        <v>0.55489999999999995</v>
      </c>
      <c r="E3377">
        <v>0.76829999999999998</v>
      </c>
      <c r="F3377" s="74"/>
      <c r="G3377" s="74"/>
    </row>
    <row r="3378" spans="1:7" x14ac:dyDescent="0.45">
      <c r="A3378">
        <v>3376.9999999999009</v>
      </c>
      <c r="B3378">
        <v>0.49009999999999998</v>
      </c>
      <c r="C3378">
        <v>0.55169999999999997</v>
      </c>
      <c r="D3378">
        <v>0.55489999999999995</v>
      </c>
      <c r="E3378">
        <v>0.76829999999999998</v>
      </c>
      <c r="F3378" s="74"/>
      <c r="G3378" s="74"/>
    </row>
    <row r="3379" spans="1:7" x14ac:dyDescent="0.45">
      <c r="A3379">
        <v>3377.9999999999009</v>
      </c>
      <c r="B3379">
        <v>0.49009999999999998</v>
      </c>
      <c r="C3379">
        <v>0.55159999999999998</v>
      </c>
      <c r="D3379">
        <v>0.55489999999999995</v>
      </c>
      <c r="E3379">
        <v>0.76829999999999998</v>
      </c>
      <c r="F3379" s="74"/>
      <c r="G3379" s="74"/>
    </row>
    <row r="3380" spans="1:7" x14ac:dyDescent="0.45">
      <c r="A3380">
        <v>3378.9999999999009</v>
      </c>
      <c r="B3380">
        <v>0.49009999999999998</v>
      </c>
      <c r="C3380">
        <v>0.55159999999999998</v>
      </c>
      <c r="D3380">
        <v>0.55489999999999995</v>
      </c>
      <c r="E3380">
        <v>0.76829999999999998</v>
      </c>
      <c r="F3380" s="74"/>
      <c r="G3380" s="74"/>
    </row>
    <row r="3381" spans="1:7" x14ac:dyDescent="0.45">
      <c r="A3381">
        <v>3379.9999999999009</v>
      </c>
      <c r="B3381">
        <v>0.49009999999999998</v>
      </c>
      <c r="C3381">
        <v>0.55159999999999998</v>
      </c>
      <c r="D3381">
        <v>0.55489999999999995</v>
      </c>
      <c r="E3381">
        <v>0.76829999999999998</v>
      </c>
      <c r="F3381" s="74"/>
      <c r="G3381" s="74"/>
    </row>
    <row r="3382" spans="1:7" x14ac:dyDescent="0.45">
      <c r="A3382">
        <v>3380.9999999999009</v>
      </c>
      <c r="B3382">
        <v>0.48959999999999998</v>
      </c>
      <c r="C3382">
        <v>0.55159999999999998</v>
      </c>
      <c r="D3382">
        <v>0.55489999999999995</v>
      </c>
      <c r="E3382">
        <v>0.76829999999999998</v>
      </c>
      <c r="F3382" s="74"/>
      <c r="G3382" s="74"/>
    </row>
    <row r="3383" spans="1:7" x14ac:dyDescent="0.45">
      <c r="A3383">
        <v>3381.9999999999009</v>
      </c>
      <c r="B3383">
        <v>0.48959999999999998</v>
      </c>
      <c r="C3383">
        <v>0.55149999999999999</v>
      </c>
      <c r="D3383">
        <v>0.55489999999999995</v>
      </c>
      <c r="E3383">
        <v>0.76829999999999998</v>
      </c>
      <c r="F3383" s="74"/>
      <c r="G3383" s="74"/>
    </row>
    <row r="3384" spans="1:7" x14ac:dyDescent="0.45">
      <c r="A3384">
        <v>3382.9999999999009</v>
      </c>
      <c r="B3384">
        <v>0.48959999999999998</v>
      </c>
      <c r="C3384">
        <v>0.55149999999999999</v>
      </c>
      <c r="D3384">
        <v>0.55489999999999995</v>
      </c>
      <c r="E3384">
        <v>0.76829999999999998</v>
      </c>
      <c r="F3384" s="74"/>
      <c r="G3384" s="74"/>
    </row>
    <row r="3385" spans="1:7" x14ac:dyDescent="0.45">
      <c r="A3385">
        <v>3383.9999999999009</v>
      </c>
      <c r="B3385">
        <v>0.48959999999999998</v>
      </c>
      <c r="C3385">
        <v>0.55149999999999999</v>
      </c>
      <c r="D3385">
        <v>0.55489999999999995</v>
      </c>
      <c r="E3385">
        <v>0.76829999999999998</v>
      </c>
      <c r="F3385" s="74"/>
      <c r="G3385" s="74"/>
    </row>
    <row r="3386" spans="1:7" x14ac:dyDescent="0.45">
      <c r="A3386">
        <v>3384.9999999999009</v>
      </c>
      <c r="B3386">
        <v>0.48959999999999998</v>
      </c>
      <c r="C3386">
        <v>0.55149999999999999</v>
      </c>
      <c r="D3386">
        <v>0.55489999999999995</v>
      </c>
      <c r="E3386">
        <v>0.76819999999999999</v>
      </c>
      <c r="F3386" s="74"/>
      <c r="G3386" s="74"/>
    </row>
    <row r="3387" spans="1:7" x14ac:dyDescent="0.45">
      <c r="A3387">
        <v>3385.9999999999009</v>
      </c>
      <c r="B3387">
        <v>0.48959999999999998</v>
      </c>
      <c r="C3387">
        <v>0.55149999999999999</v>
      </c>
      <c r="D3387">
        <v>0.55489999999999995</v>
      </c>
      <c r="E3387">
        <v>0.76819999999999999</v>
      </c>
      <c r="F3387" s="74"/>
      <c r="G3387" s="74"/>
    </row>
    <row r="3388" spans="1:7" x14ac:dyDescent="0.45">
      <c r="A3388">
        <v>3386.9999999999009</v>
      </c>
      <c r="B3388">
        <v>0.48959999999999998</v>
      </c>
      <c r="C3388">
        <v>0.5514</v>
      </c>
      <c r="D3388">
        <v>0.55489999999999995</v>
      </c>
      <c r="E3388">
        <v>0.76819999999999999</v>
      </c>
      <c r="F3388" s="74"/>
      <c r="G3388" s="74"/>
    </row>
    <row r="3389" spans="1:7" x14ac:dyDescent="0.45">
      <c r="A3389">
        <v>3387.9999999999009</v>
      </c>
      <c r="B3389">
        <v>0.48959999999999998</v>
      </c>
      <c r="C3389">
        <v>0.5514</v>
      </c>
      <c r="D3389">
        <v>0.55489999999999995</v>
      </c>
      <c r="E3389">
        <v>0.76819999999999999</v>
      </c>
      <c r="F3389" s="74"/>
      <c r="G3389" s="74"/>
    </row>
    <row r="3390" spans="1:7" x14ac:dyDescent="0.45">
      <c r="A3390">
        <v>3388.9999999999009</v>
      </c>
      <c r="B3390">
        <v>0.48959999999999998</v>
      </c>
      <c r="C3390">
        <v>0.5514</v>
      </c>
      <c r="D3390">
        <v>0.55489999999999995</v>
      </c>
      <c r="E3390">
        <v>0.76819999999999999</v>
      </c>
      <c r="F3390" s="74"/>
      <c r="G3390" s="74"/>
    </row>
    <row r="3391" spans="1:7" x14ac:dyDescent="0.45">
      <c r="A3391">
        <v>3389.9999999999009</v>
      </c>
      <c r="B3391">
        <v>0.48959999999999998</v>
      </c>
      <c r="C3391">
        <v>0.5514</v>
      </c>
      <c r="D3391">
        <v>0.55489999999999995</v>
      </c>
      <c r="E3391">
        <v>0.76819999999999999</v>
      </c>
      <c r="F3391" s="74"/>
      <c r="G3391" s="74"/>
    </row>
    <row r="3392" spans="1:7" x14ac:dyDescent="0.45">
      <c r="A3392">
        <v>3390.9999999999009</v>
      </c>
      <c r="B3392">
        <v>0.48909999999999998</v>
      </c>
      <c r="C3392">
        <v>0.55130000000000001</v>
      </c>
      <c r="D3392">
        <v>0.55489999999999995</v>
      </c>
      <c r="E3392">
        <v>0.76819999999999999</v>
      </c>
      <c r="F3392" s="74"/>
      <c r="G3392" s="74"/>
    </row>
    <row r="3393" spans="1:7" x14ac:dyDescent="0.45">
      <c r="A3393">
        <v>3391.9999999999009</v>
      </c>
      <c r="B3393">
        <v>0.48909999999999998</v>
      </c>
      <c r="C3393">
        <v>0.55130000000000001</v>
      </c>
      <c r="D3393">
        <v>0.55489999999999995</v>
      </c>
      <c r="E3393">
        <v>0.76819999999999999</v>
      </c>
      <c r="F3393" s="74"/>
      <c r="G3393" s="74"/>
    </row>
    <row r="3394" spans="1:7" x14ac:dyDescent="0.45">
      <c r="A3394">
        <v>3392.9999999999009</v>
      </c>
      <c r="B3394">
        <v>0.48909999999999998</v>
      </c>
      <c r="C3394">
        <v>0.55130000000000001</v>
      </c>
      <c r="D3394">
        <v>0.55489999999999995</v>
      </c>
      <c r="E3394">
        <v>0.76819999999999999</v>
      </c>
      <c r="F3394" s="74"/>
      <c r="G3394" s="74"/>
    </row>
    <row r="3395" spans="1:7" x14ac:dyDescent="0.45">
      <c r="A3395">
        <v>3393.9999999999009</v>
      </c>
      <c r="B3395">
        <v>0.48909999999999998</v>
      </c>
      <c r="C3395">
        <v>0.55130000000000001</v>
      </c>
      <c r="D3395">
        <v>0.55489999999999995</v>
      </c>
      <c r="E3395">
        <v>0.76819999999999999</v>
      </c>
      <c r="F3395" s="74"/>
      <c r="G3395" s="74"/>
    </row>
    <row r="3396" spans="1:7" x14ac:dyDescent="0.45">
      <c r="A3396">
        <v>3394.9999999999009</v>
      </c>
      <c r="B3396">
        <v>0.48909999999999998</v>
      </c>
      <c r="C3396">
        <v>0.55120000000000002</v>
      </c>
      <c r="D3396">
        <v>0.55489999999999995</v>
      </c>
      <c r="E3396">
        <v>0.76819999999999999</v>
      </c>
      <c r="F3396" s="74"/>
      <c r="G3396" s="74"/>
    </row>
    <row r="3397" spans="1:7" x14ac:dyDescent="0.45">
      <c r="A3397">
        <v>3395.9999999999009</v>
      </c>
      <c r="B3397">
        <v>0.48909999999999998</v>
      </c>
      <c r="C3397">
        <v>0.55120000000000002</v>
      </c>
      <c r="D3397">
        <v>0.55489999999999995</v>
      </c>
      <c r="E3397">
        <v>0.76819999999999999</v>
      </c>
      <c r="F3397" s="74"/>
      <c r="G3397" s="74"/>
    </row>
    <row r="3398" spans="1:7" x14ac:dyDescent="0.45">
      <c r="A3398">
        <v>3396.9999999999009</v>
      </c>
      <c r="B3398">
        <v>0.48909999999999998</v>
      </c>
      <c r="C3398">
        <v>0.55120000000000002</v>
      </c>
      <c r="D3398">
        <v>0.55489999999999995</v>
      </c>
      <c r="E3398">
        <v>0.76819999999999999</v>
      </c>
      <c r="F3398" s="74"/>
      <c r="G3398" s="74"/>
    </row>
    <row r="3399" spans="1:7" x14ac:dyDescent="0.45">
      <c r="A3399">
        <v>3397.9999999999009</v>
      </c>
      <c r="B3399">
        <v>0.48909999999999998</v>
      </c>
      <c r="C3399">
        <v>0.55120000000000002</v>
      </c>
      <c r="D3399">
        <v>0.55489999999999995</v>
      </c>
      <c r="E3399">
        <v>0.76819999999999999</v>
      </c>
      <c r="F3399" s="74"/>
      <c r="G3399" s="74"/>
    </row>
    <row r="3400" spans="1:7" x14ac:dyDescent="0.45">
      <c r="A3400">
        <v>3398.9999999999009</v>
      </c>
      <c r="B3400">
        <v>0.48909999999999998</v>
      </c>
      <c r="C3400">
        <v>0.55120000000000002</v>
      </c>
      <c r="D3400">
        <v>0.55489999999999995</v>
      </c>
      <c r="E3400">
        <v>0.76819999999999999</v>
      </c>
      <c r="F3400" s="74"/>
      <c r="G3400" s="74"/>
    </row>
    <row r="3401" spans="1:7" x14ac:dyDescent="0.45">
      <c r="A3401">
        <v>3399.9999999999009</v>
      </c>
      <c r="B3401">
        <v>0.48909999999999998</v>
      </c>
      <c r="C3401">
        <v>0.55110000000000003</v>
      </c>
      <c r="D3401">
        <v>0.55489999999999995</v>
      </c>
      <c r="E3401">
        <v>0.76819999999999999</v>
      </c>
      <c r="F3401" s="74"/>
      <c r="G3401" s="74"/>
    </row>
    <row r="3402" spans="1:7" x14ac:dyDescent="0.45">
      <c r="A3402">
        <v>3400.9999999999009</v>
      </c>
      <c r="B3402">
        <v>0.48870000000000002</v>
      </c>
      <c r="C3402">
        <v>0.55110000000000003</v>
      </c>
      <c r="D3402">
        <v>0.55489999999999995</v>
      </c>
      <c r="E3402">
        <v>0.76819999999999999</v>
      </c>
      <c r="F3402" s="74"/>
      <c r="G3402" s="74"/>
    </row>
    <row r="3403" spans="1:7" x14ac:dyDescent="0.45">
      <c r="A3403">
        <v>3401.9999999999009</v>
      </c>
      <c r="B3403">
        <v>0.48870000000000002</v>
      </c>
      <c r="C3403">
        <v>0.55110000000000003</v>
      </c>
      <c r="D3403">
        <v>0.55489999999999995</v>
      </c>
      <c r="E3403">
        <v>0.76819999999999999</v>
      </c>
      <c r="F3403" s="74"/>
      <c r="G3403" s="74"/>
    </row>
    <row r="3404" spans="1:7" x14ac:dyDescent="0.45">
      <c r="A3404">
        <v>3402.9999999999009</v>
      </c>
      <c r="B3404">
        <v>0.48870000000000002</v>
      </c>
      <c r="C3404">
        <v>0.55110000000000003</v>
      </c>
      <c r="D3404">
        <v>0.55489999999999995</v>
      </c>
      <c r="E3404">
        <v>0.76819999999999999</v>
      </c>
      <c r="F3404" s="74"/>
      <c r="G3404" s="74"/>
    </row>
    <row r="3405" spans="1:7" x14ac:dyDescent="0.45">
      <c r="A3405">
        <v>3403.9999999999009</v>
      </c>
      <c r="B3405">
        <v>0.48870000000000002</v>
      </c>
      <c r="C3405">
        <v>0.55100000000000005</v>
      </c>
      <c r="D3405">
        <v>0.55489999999999995</v>
      </c>
      <c r="E3405">
        <v>0.76819999999999999</v>
      </c>
      <c r="F3405" s="74"/>
      <c r="G3405" s="74"/>
    </row>
    <row r="3406" spans="1:7" x14ac:dyDescent="0.45">
      <c r="A3406">
        <v>3404.9999999999009</v>
      </c>
      <c r="B3406">
        <v>0.48870000000000002</v>
      </c>
      <c r="C3406">
        <v>0.55100000000000005</v>
      </c>
      <c r="D3406">
        <v>0.55489999999999995</v>
      </c>
      <c r="E3406">
        <v>0.76819999999999999</v>
      </c>
      <c r="F3406" s="74"/>
      <c r="G3406" s="74"/>
    </row>
    <row r="3407" spans="1:7" x14ac:dyDescent="0.45">
      <c r="A3407">
        <v>3405.9999999999009</v>
      </c>
      <c r="B3407">
        <v>0.48870000000000002</v>
      </c>
      <c r="C3407">
        <v>0.55100000000000005</v>
      </c>
      <c r="D3407">
        <v>0.55489999999999995</v>
      </c>
      <c r="E3407">
        <v>0.76819999999999999</v>
      </c>
      <c r="F3407" s="74"/>
      <c r="G3407" s="74"/>
    </row>
    <row r="3408" spans="1:7" x14ac:dyDescent="0.45">
      <c r="A3408">
        <v>3406.9999999999009</v>
      </c>
      <c r="B3408">
        <v>0.48870000000000002</v>
      </c>
      <c r="C3408">
        <v>0.55100000000000005</v>
      </c>
      <c r="D3408">
        <v>0.55489999999999995</v>
      </c>
      <c r="E3408">
        <v>0.76819999999999999</v>
      </c>
      <c r="F3408" s="74"/>
      <c r="G3408" s="74"/>
    </row>
    <row r="3409" spans="1:7" x14ac:dyDescent="0.45">
      <c r="A3409">
        <v>3407.9999999999009</v>
      </c>
      <c r="B3409">
        <v>0.48870000000000002</v>
      </c>
      <c r="C3409">
        <v>0.55089999999999995</v>
      </c>
      <c r="D3409">
        <v>0.55489999999999995</v>
      </c>
      <c r="E3409">
        <v>0.76819999999999999</v>
      </c>
      <c r="F3409" s="74"/>
      <c r="G3409" s="74"/>
    </row>
    <row r="3410" spans="1:7" x14ac:dyDescent="0.45">
      <c r="A3410">
        <v>3408.9999999999009</v>
      </c>
      <c r="B3410">
        <v>0.48870000000000002</v>
      </c>
      <c r="C3410">
        <v>0.55089999999999995</v>
      </c>
      <c r="D3410">
        <v>0.55489999999999995</v>
      </c>
      <c r="E3410">
        <v>0.76819999999999999</v>
      </c>
      <c r="F3410" s="74"/>
      <c r="G3410" s="74"/>
    </row>
    <row r="3411" spans="1:7" x14ac:dyDescent="0.45">
      <c r="A3411">
        <v>3409.9999999999009</v>
      </c>
      <c r="B3411">
        <v>0.48870000000000002</v>
      </c>
      <c r="C3411">
        <v>0.55089999999999995</v>
      </c>
      <c r="D3411">
        <v>0.55489999999999995</v>
      </c>
      <c r="E3411">
        <v>0.76819999999999999</v>
      </c>
      <c r="F3411" s="74"/>
      <c r="G3411" s="74"/>
    </row>
    <row r="3412" spans="1:7" x14ac:dyDescent="0.45">
      <c r="A3412">
        <v>3410.9999999999009</v>
      </c>
      <c r="B3412">
        <v>0.48830000000000001</v>
      </c>
      <c r="C3412">
        <v>0.55089999999999995</v>
      </c>
      <c r="D3412">
        <v>0.55489999999999995</v>
      </c>
      <c r="E3412">
        <v>0.76819999999999999</v>
      </c>
      <c r="F3412" s="74"/>
      <c r="G3412" s="74"/>
    </row>
    <row r="3413" spans="1:7" x14ac:dyDescent="0.45">
      <c r="A3413">
        <v>3411.9999999999009</v>
      </c>
      <c r="B3413">
        <v>0.48830000000000001</v>
      </c>
      <c r="C3413">
        <v>0.55089999999999995</v>
      </c>
      <c r="D3413">
        <v>0.55489999999999995</v>
      </c>
      <c r="E3413">
        <v>0.76819999999999999</v>
      </c>
      <c r="F3413" s="74"/>
      <c r="G3413" s="74"/>
    </row>
    <row r="3414" spans="1:7" x14ac:dyDescent="0.45">
      <c r="A3414">
        <v>3412.9999999999009</v>
      </c>
      <c r="B3414">
        <v>0.48830000000000001</v>
      </c>
      <c r="C3414">
        <v>0.55079999999999996</v>
      </c>
      <c r="D3414">
        <v>0.55489999999999995</v>
      </c>
      <c r="E3414">
        <v>0.76819999999999999</v>
      </c>
      <c r="F3414" s="74"/>
      <c r="G3414" s="74"/>
    </row>
    <row r="3415" spans="1:7" x14ac:dyDescent="0.45">
      <c r="A3415">
        <v>3413.9999999999009</v>
      </c>
      <c r="B3415">
        <v>0.48830000000000001</v>
      </c>
      <c r="C3415">
        <v>0.55079999999999996</v>
      </c>
      <c r="D3415">
        <v>0.55489999999999995</v>
      </c>
      <c r="E3415">
        <v>0.76819999999999999</v>
      </c>
      <c r="F3415" s="74"/>
      <c r="G3415" s="74"/>
    </row>
    <row r="3416" spans="1:7" x14ac:dyDescent="0.45">
      <c r="A3416">
        <v>3414.9999999999009</v>
      </c>
      <c r="B3416">
        <v>0.48830000000000001</v>
      </c>
      <c r="C3416">
        <v>0.55079999999999996</v>
      </c>
      <c r="D3416">
        <v>0.55489999999999995</v>
      </c>
      <c r="E3416">
        <v>0.76819999999999999</v>
      </c>
      <c r="F3416" s="74"/>
      <c r="G3416" s="74"/>
    </row>
    <row r="3417" spans="1:7" x14ac:dyDescent="0.45">
      <c r="A3417">
        <v>3415.9999999999009</v>
      </c>
      <c r="B3417">
        <v>0.48830000000000001</v>
      </c>
      <c r="C3417">
        <v>0.55079999999999996</v>
      </c>
      <c r="D3417">
        <v>0.55489999999999995</v>
      </c>
      <c r="E3417">
        <v>0.76819999999999999</v>
      </c>
      <c r="F3417" s="74"/>
      <c r="G3417" s="74"/>
    </row>
    <row r="3418" spans="1:7" x14ac:dyDescent="0.45">
      <c r="A3418">
        <v>3416.9999999999009</v>
      </c>
      <c r="B3418">
        <v>0.48830000000000001</v>
      </c>
      <c r="C3418">
        <v>0.55069999999999997</v>
      </c>
      <c r="D3418">
        <v>0.55489999999999995</v>
      </c>
      <c r="E3418">
        <v>0.76819999999999999</v>
      </c>
      <c r="F3418" s="74"/>
      <c r="G3418" s="74"/>
    </row>
    <row r="3419" spans="1:7" x14ac:dyDescent="0.45">
      <c r="A3419">
        <v>3417.9999999999009</v>
      </c>
      <c r="B3419">
        <v>0.48830000000000001</v>
      </c>
      <c r="C3419">
        <v>0.55069999999999997</v>
      </c>
      <c r="D3419">
        <v>0.55489999999999995</v>
      </c>
      <c r="E3419">
        <v>0.76819999999999999</v>
      </c>
      <c r="F3419" s="74"/>
      <c r="G3419" s="74"/>
    </row>
    <row r="3420" spans="1:7" x14ac:dyDescent="0.45">
      <c r="A3420">
        <v>3418.9999999999009</v>
      </c>
      <c r="B3420">
        <v>0.48830000000000001</v>
      </c>
      <c r="C3420">
        <v>0.55069999999999997</v>
      </c>
      <c r="D3420">
        <v>0.55489999999999995</v>
      </c>
      <c r="E3420">
        <v>0.76819999999999999</v>
      </c>
      <c r="F3420" s="74"/>
      <c r="G3420" s="74"/>
    </row>
    <row r="3421" spans="1:7" x14ac:dyDescent="0.45">
      <c r="A3421">
        <v>3419.9999999999009</v>
      </c>
      <c r="B3421">
        <v>0.48830000000000001</v>
      </c>
      <c r="C3421">
        <v>0.55069999999999997</v>
      </c>
      <c r="D3421">
        <v>0.55489999999999995</v>
      </c>
      <c r="E3421">
        <v>0.76819999999999999</v>
      </c>
      <c r="F3421" s="74"/>
      <c r="G3421" s="74"/>
    </row>
    <row r="3422" spans="1:7" x14ac:dyDescent="0.45">
      <c r="A3422">
        <v>3420.9999999999009</v>
      </c>
      <c r="B3422">
        <v>0.48780000000000001</v>
      </c>
      <c r="C3422">
        <v>0.55059999999999998</v>
      </c>
      <c r="D3422">
        <v>0.55489999999999995</v>
      </c>
      <c r="E3422">
        <v>0.76819999999999999</v>
      </c>
      <c r="F3422" s="74"/>
      <c r="G3422" s="74"/>
    </row>
    <row r="3423" spans="1:7" x14ac:dyDescent="0.45">
      <c r="A3423">
        <v>3421.9999999999009</v>
      </c>
      <c r="B3423">
        <v>0.48780000000000001</v>
      </c>
      <c r="C3423">
        <v>0.55059999999999998</v>
      </c>
      <c r="D3423">
        <v>0.55489999999999995</v>
      </c>
      <c r="E3423">
        <v>0.76819999999999999</v>
      </c>
      <c r="F3423" s="74"/>
      <c r="G3423" s="74"/>
    </row>
    <row r="3424" spans="1:7" x14ac:dyDescent="0.45">
      <c r="A3424">
        <v>3422.9999999999009</v>
      </c>
      <c r="B3424">
        <v>0.48780000000000001</v>
      </c>
      <c r="C3424">
        <v>0.55059999999999998</v>
      </c>
      <c r="D3424">
        <v>0.55489999999999995</v>
      </c>
      <c r="E3424">
        <v>0.76819999999999999</v>
      </c>
      <c r="F3424" s="74"/>
      <c r="G3424" s="74"/>
    </row>
    <row r="3425" spans="1:7" x14ac:dyDescent="0.45">
      <c r="A3425">
        <v>3423.9999999999009</v>
      </c>
      <c r="B3425">
        <v>0.48780000000000001</v>
      </c>
      <c r="C3425">
        <v>0.55059999999999998</v>
      </c>
      <c r="D3425">
        <v>0.55489999999999995</v>
      </c>
      <c r="E3425">
        <v>0.76819999999999999</v>
      </c>
      <c r="F3425" s="74"/>
      <c r="G3425" s="74"/>
    </row>
    <row r="3426" spans="1:7" x14ac:dyDescent="0.45">
      <c r="A3426">
        <v>3424.9999999999009</v>
      </c>
      <c r="B3426">
        <v>0.48780000000000001</v>
      </c>
      <c r="C3426">
        <v>0.55059999999999998</v>
      </c>
      <c r="D3426">
        <v>0.55489999999999995</v>
      </c>
      <c r="E3426">
        <v>0.76819999999999999</v>
      </c>
      <c r="F3426" s="74"/>
      <c r="G3426" s="74"/>
    </row>
    <row r="3427" spans="1:7" x14ac:dyDescent="0.45">
      <c r="A3427">
        <v>3425.9999999999009</v>
      </c>
      <c r="B3427">
        <v>0.48780000000000001</v>
      </c>
      <c r="C3427">
        <v>0.55049999999999999</v>
      </c>
      <c r="D3427">
        <v>0.55489999999999995</v>
      </c>
      <c r="E3427">
        <v>0.76819999999999999</v>
      </c>
      <c r="F3427" s="74"/>
      <c r="G3427" s="74"/>
    </row>
    <row r="3428" spans="1:7" x14ac:dyDescent="0.45">
      <c r="A3428">
        <v>3426.9999999999009</v>
      </c>
      <c r="B3428">
        <v>0.48780000000000001</v>
      </c>
      <c r="C3428">
        <v>0.55049999999999999</v>
      </c>
      <c r="D3428">
        <v>0.55489999999999995</v>
      </c>
      <c r="E3428">
        <v>0.76819999999999999</v>
      </c>
      <c r="F3428" s="74"/>
      <c r="G3428" s="74"/>
    </row>
    <row r="3429" spans="1:7" x14ac:dyDescent="0.45">
      <c r="A3429">
        <v>3427.9999999999009</v>
      </c>
      <c r="B3429">
        <v>0.48780000000000001</v>
      </c>
      <c r="C3429">
        <v>0.55049999999999999</v>
      </c>
      <c r="D3429">
        <v>0.55489999999999995</v>
      </c>
      <c r="E3429">
        <v>0.76819999999999999</v>
      </c>
      <c r="F3429" s="74"/>
      <c r="G3429" s="74"/>
    </row>
    <row r="3430" spans="1:7" x14ac:dyDescent="0.45">
      <c r="A3430">
        <v>3428.9999999999009</v>
      </c>
      <c r="B3430">
        <v>0.48780000000000001</v>
      </c>
      <c r="C3430">
        <v>0.55049999999999999</v>
      </c>
      <c r="D3430">
        <v>0.55489999999999995</v>
      </c>
      <c r="E3430">
        <v>0.76819999999999999</v>
      </c>
      <c r="F3430" s="74"/>
      <c r="G3430" s="74"/>
    </row>
    <row r="3431" spans="1:7" x14ac:dyDescent="0.45">
      <c r="A3431">
        <v>3429.9999999999009</v>
      </c>
      <c r="B3431">
        <v>0.48780000000000001</v>
      </c>
      <c r="C3431">
        <v>0.5504</v>
      </c>
      <c r="D3431">
        <v>0.55489999999999995</v>
      </c>
      <c r="E3431">
        <v>0.76819999999999999</v>
      </c>
      <c r="F3431" s="74"/>
      <c r="G3431" s="74"/>
    </row>
    <row r="3432" spans="1:7" x14ac:dyDescent="0.45">
      <c r="A3432">
        <v>3430.9999999999009</v>
      </c>
      <c r="B3432">
        <v>0.4874</v>
      </c>
      <c r="C3432">
        <v>0.5504</v>
      </c>
      <c r="D3432">
        <v>0.55489999999999995</v>
      </c>
      <c r="E3432">
        <v>0.76819999999999999</v>
      </c>
      <c r="F3432" s="74"/>
      <c r="G3432" s="74"/>
    </row>
    <row r="3433" spans="1:7" x14ac:dyDescent="0.45">
      <c r="A3433">
        <v>3431.9999999999009</v>
      </c>
      <c r="B3433">
        <v>0.4874</v>
      </c>
      <c r="C3433">
        <v>0.5504</v>
      </c>
      <c r="D3433">
        <v>0.55489999999999995</v>
      </c>
      <c r="E3433">
        <v>0.76819999999999999</v>
      </c>
      <c r="F3433" s="74"/>
      <c r="G3433" s="74"/>
    </row>
    <row r="3434" spans="1:7" x14ac:dyDescent="0.45">
      <c r="A3434">
        <v>3432.9999999999009</v>
      </c>
      <c r="B3434">
        <v>0.4874</v>
      </c>
      <c r="C3434">
        <v>0.5504</v>
      </c>
      <c r="D3434">
        <v>0.55489999999999995</v>
      </c>
      <c r="E3434">
        <v>0.76819999999999999</v>
      </c>
      <c r="F3434" s="74"/>
      <c r="G3434" s="74"/>
    </row>
    <row r="3435" spans="1:7" x14ac:dyDescent="0.45">
      <c r="A3435">
        <v>3433.9999999999009</v>
      </c>
      <c r="B3435">
        <v>0.4874</v>
      </c>
      <c r="C3435">
        <v>0.55030000000000001</v>
      </c>
      <c r="D3435">
        <v>0.55489999999999995</v>
      </c>
      <c r="E3435">
        <v>0.76819999999999999</v>
      </c>
      <c r="F3435" s="74"/>
      <c r="G3435" s="74"/>
    </row>
    <row r="3436" spans="1:7" x14ac:dyDescent="0.45">
      <c r="A3436">
        <v>3434.9999999999009</v>
      </c>
      <c r="B3436">
        <v>0.4874</v>
      </c>
      <c r="C3436">
        <v>0.55030000000000001</v>
      </c>
      <c r="D3436">
        <v>0.55489999999999995</v>
      </c>
      <c r="E3436">
        <v>0.76819999999999999</v>
      </c>
      <c r="F3436" s="74"/>
      <c r="G3436" s="74"/>
    </row>
    <row r="3437" spans="1:7" x14ac:dyDescent="0.45">
      <c r="A3437">
        <v>3435.9999999999009</v>
      </c>
      <c r="B3437">
        <v>0.4874</v>
      </c>
      <c r="C3437">
        <v>0.55030000000000001</v>
      </c>
      <c r="D3437">
        <v>0.55489999999999995</v>
      </c>
      <c r="E3437">
        <v>0.76819999999999999</v>
      </c>
      <c r="F3437" s="74"/>
      <c r="G3437" s="74"/>
    </row>
    <row r="3438" spans="1:7" x14ac:dyDescent="0.45">
      <c r="A3438">
        <v>3436.9999999999009</v>
      </c>
      <c r="B3438">
        <v>0.4874</v>
      </c>
      <c r="C3438">
        <v>0.55030000000000001</v>
      </c>
      <c r="D3438">
        <v>0.55489999999999995</v>
      </c>
      <c r="E3438">
        <v>0.76819999999999999</v>
      </c>
      <c r="F3438" s="74"/>
      <c r="G3438" s="74"/>
    </row>
    <row r="3439" spans="1:7" x14ac:dyDescent="0.45">
      <c r="A3439">
        <v>3437.9999999999009</v>
      </c>
      <c r="B3439">
        <v>0.4874</v>
      </c>
      <c r="C3439">
        <v>0.55030000000000001</v>
      </c>
      <c r="D3439">
        <v>0.55489999999999995</v>
      </c>
      <c r="E3439">
        <v>0.76819999999999999</v>
      </c>
      <c r="F3439" s="74"/>
      <c r="G3439" s="74"/>
    </row>
    <row r="3440" spans="1:7" x14ac:dyDescent="0.45">
      <c r="A3440">
        <v>3438.9999999999009</v>
      </c>
      <c r="B3440">
        <v>0.4874</v>
      </c>
      <c r="C3440">
        <v>0.55020000000000002</v>
      </c>
      <c r="D3440">
        <v>0.55489999999999995</v>
      </c>
      <c r="E3440">
        <v>0.76819999999999999</v>
      </c>
      <c r="F3440" s="74"/>
      <c r="G3440" s="74"/>
    </row>
    <row r="3441" spans="1:7" x14ac:dyDescent="0.45">
      <c r="A3441">
        <v>3439.9999999999009</v>
      </c>
      <c r="B3441">
        <v>0.4874</v>
      </c>
      <c r="C3441">
        <v>0.55020000000000002</v>
      </c>
      <c r="D3441">
        <v>0.55489999999999995</v>
      </c>
      <c r="E3441">
        <v>0.76819999999999999</v>
      </c>
      <c r="F3441" s="74"/>
      <c r="G3441" s="74"/>
    </row>
    <row r="3442" spans="1:7" x14ac:dyDescent="0.45">
      <c r="A3442">
        <v>3440.9999999999009</v>
      </c>
      <c r="B3442">
        <v>0.48699999999999999</v>
      </c>
      <c r="C3442">
        <v>0.55020000000000002</v>
      </c>
      <c r="D3442">
        <v>0.55489999999999995</v>
      </c>
      <c r="E3442">
        <v>0.76819999999999999</v>
      </c>
      <c r="F3442" s="74"/>
      <c r="G3442" s="74"/>
    </row>
    <row r="3443" spans="1:7" x14ac:dyDescent="0.45">
      <c r="A3443">
        <v>3441.9999999999009</v>
      </c>
      <c r="B3443">
        <v>0.48699999999999999</v>
      </c>
      <c r="C3443">
        <v>0.55020000000000002</v>
      </c>
      <c r="D3443">
        <v>0.55489999999999995</v>
      </c>
      <c r="E3443">
        <v>0.76819999999999999</v>
      </c>
      <c r="F3443" s="74"/>
      <c r="G3443" s="74"/>
    </row>
    <row r="3444" spans="1:7" x14ac:dyDescent="0.45">
      <c r="A3444">
        <v>3442.9999999999009</v>
      </c>
      <c r="B3444">
        <v>0.48699999999999999</v>
      </c>
      <c r="C3444">
        <v>0.55010000000000003</v>
      </c>
      <c r="D3444">
        <v>0.55489999999999995</v>
      </c>
      <c r="E3444">
        <v>0.76819999999999999</v>
      </c>
      <c r="F3444" s="74"/>
      <c r="G3444" s="74"/>
    </row>
    <row r="3445" spans="1:7" x14ac:dyDescent="0.45">
      <c r="A3445">
        <v>3443.9999999999009</v>
      </c>
      <c r="B3445">
        <v>0.48699999999999999</v>
      </c>
      <c r="C3445">
        <v>0.55010000000000003</v>
      </c>
      <c r="D3445">
        <v>0.55489999999999995</v>
      </c>
      <c r="E3445">
        <v>0.76819999999999999</v>
      </c>
      <c r="F3445" s="74"/>
      <c r="G3445" s="74"/>
    </row>
    <row r="3446" spans="1:7" x14ac:dyDescent="0.45">
      <c r="A3446">
        <v>3444.9999999999009</v>
      </c>
      <c r="B3446">
        <v>0.48699999999999999</v>
      </c>
      <c r="C3446">
        <v>0.55010000000000003</v>
      </c>
      <c r="D3446">
        <v>0.55489999999999995</v>
      </c>
      <c r="E3446">
        <v>0.76819999999999999</v>
      </c>
      <c r="F3446" s="74"/>
      <c r="G3446" s="74"/>
    </row>
    <row r="3447" spans="1:7" x14ac:dyDescent="0.45">
      <c r="A3447">
        <v>3445.9999999999009</v>
      </c>
      <c r="B3447">
        <v>0.48699999999999999</v>
      </c>
      <c r="C3447">
        <v>0.55010000000000003</v>
      </c>
      <c r="D3447">
        <v>0.55489999999999995</v>
      </c>
      <c r="E3447">
        <v>0.76819999999999999</v>
      </c>
      <c r="F3447" s="74"/>
      <c r="G3447" s="74"/>
    </row>
    <row r="3448" spans="1:7" x14ac:dyDescent="0.45">
      <c r="A3448">
        <v>3446.9999999999009</v>
      </c>
      <c r="B3448">
        <v>0.48699999999999999</v>
      </c>
      <c r="C3448">
        <v>0.55010000000000003</v>
      </c>
      <c r="D3448">
        <v>0.55489999999999995</v>
      </c>
      <c r="E3448">
        <v>0.76819999999999999</v>
      </c>
      <c r="F3448" s="74"/>
      <c r="G3448" s="74"/>
    </row>
    <row r="3449" spans="1:7" x14ac:dyDescent="0.45">
      <c r="A3449">
        <v>3447.9999999999009</v>
      </c>
      <c r="B3449">
        <v>0.48699999999999999</v>
      </c>
      <c r="C3449">
        <v>0.55000000000000004</v>
      </c>
      <c r="D3449">
        <v>0.55489999999999995</v>
      </c>
      <c r="E3449">
        <v>0.76819999999999999</v>
      </c>
      <c r="F3449" s="74"/>
      <c r="G3449" s="74"/>
    </row>
    <row r="3450" spans="1:7" x14ac:dyDescent="0.45">
      <c r="A3450">
        <v>3448.9999999999009</v>
      </c>
      <c r="B3450">
        <v>0.48699999999999999</v>
      </c>
      <c r="C3450">
        <v>0.55000000000000004</v>
      </c>
      <c r="D3450">
        <v>0.55489999999999995</v>
      </c>
      <c r="E3450">
        <v>0.76819999999999999</v>
      </c>
      <c r="F3450" s="74"/>
      <c r="G3450" s="74"/>
    </row>
    <row r="3451" spans="1:7" x14ac:dyDescent="0.45">
      <c r="A3451">
        <v>3449.9999999999009</v>
      </c>
      <c r="B3451">
        <v>0.48699999999999999</v>
      </c>
      <c r="C3451">
        <v>0.55000000000000004</v>
      </c>
      <c r="D3451">
        <v>0.55489999999999995</v>
      </c>
      <c r="E3451">
        <v>0.76819999999999999</v>
      </c>
      <c r="F3451" s="74"/>
      <c r="G3451" s="74"/>
    </row>
    <row r="3452" spans="1:7" x14ac:dyDescent="0.45">
      <c r="A3452">
        <v>3450.9999999999009</v>
      </c>
      <c r="B3452">
        <v>0.48659999999999998</v>
      </c>
      <c r="C3452">
        <v>0.55000000000000004</v>
      </c>
      <c r="D3452">
        <v>0.55489999999999995</v>
      </c>
      <c r="E3452">
        <v>0.76819999999999999</v>
      </c>
      <c r="F3452" s="74"/>
      <c r="G3452" s="74"/>
    </row>
    <row r="3453" spans="1:7" x14ac:dyDescent="0.45">
      <c r="A3453">
        <v>3451.9999999999009</v>
      </c>
      <c r="B3453">
        <v>0.48659999999999998</v>
      </c>
      <c r="C3453">
        <v>0.54990000000000006</v>
      </c>
      <c r="D3453">
        <v>0.55489999999999995</v>
      </c>
      <c r="E3453">
        <v>0.76819999999999999</v>
      </c>
      <c r="F3453" s="74"/>
      <c r="G3453" s="74"/>
    </row>
    <row r="3454" spans="1:7" x14ac:dyDescent="0.45">
      <c r="A3454">
        <v>3452.9999999999009</v>
      </c>
      <c r="B3454">
        <v>0.48659999999999998</v>
      </c>
      <c r="C3454">
        <v>0.54990000000000006</v>
      </c>
      <c r="D3454">
        <v>0.55489999999999995</v>
      </c>
      <c r="E3454">
        <v>0.76819999999999999</v>
      </c>
      <c r="F3454" s="74"/>
      <c r="G3454" s="74"/>
    </row>
    <row r="3455" spans="1:7" x14ac:dyDescent="0.45">
      <c r="A3455">
        <v>3453.9999999999009</v>
      </c>
      <c r="B3455">
        <v>0.48659999999999998</v>
      </c>
      <c r="C3455">
        <v>0.54990000000000006</v>
      </c>
      <c r="D3455">
        <v>0.55489999999999995</v>
      </c>
      <c r="E3455">
        <v>0.76819999999999999</v>
      </c>
      <c r="F3455" s="74"/>
      <c r="G3455" s="74"/>
    </row>
    <row r="3456" spans="1:7" x14ac:dyDescent="0.45">
      <c r="A3456">
        <v>3454.9999999999009</v>
      </c>
      <c r="B3456">
        <v>0.48659999999999998</v>
      </c>
      <c r="C3456">
        <v>0.54990000000000006</v>
      </c>
      <c r="D3456">
        <v>0.55489999999999995</v>
      </c>
      <c r="E3456">
        <v>0.76819999999999999</v>
      </c>
      <c r="F3456" s="74"/>
      <c r="G3456" s="74"/>
    </row>
    <row r="3457" spans="1:7" x14ac:dyDescent="0.45">
      <c r="A3457">
        <v>3455.9999999999009</v>
      </c>
      <c r="B3457">
        <v>0.48659999999999998</v>
      </c>
      <c r="C3457">
        <v>0.54979999999999996</v>
      </c>
      <c r="D3457">
        <v>0.55489999999999995</v>
      </c>
      <c r="E3457">
        <v>0.76819999999999999</v>
      </c>
      <c r="F3457" s="74"/>
      <c r="G3457" s="74"/>
    </row>
    <row r="3458" spans="1:7" x14ac:dyDescent="0.45">
      <c r="A3458">
        <v>3456.9999999999009</v>
      </c>
      <c r="B3458">
        <v>0.48659999999999998</v>
      </c>
      <c r="C3458">
        <v>0.54979999999999996</v>
      </c>
      <c r="D3458">
        <v>0.55489999999999995</v>
      </c>
      <c r="E3458">
        <v>0.76819999999999999</v>
      </c>
      <c r="F3458" s="74"/>
      <c r="G3458" s="74"/>
    </row>
    <row r="3459" spans="1:7" x14ac:dyDescent="0.45">
      <c r="A3459">
        <v>3457.9999999999009</v>
      </c>
      <c r="B3459">
        <v>0.48659999999999998</v>
      </c>
      <c r="C3459">
        <v>0.54979999999999996</v>
      </c>
      <c r="D3459">
        <v>0.55489999999999995</v>
      </c>
      <c r="E3459">
        <v>0.76819999999999999</v>
      </c>
      <c r="F3459" s="74"/>
      <c r="G3459" s="74"/>
    </row>
    <row r="3460" spans="1:7" x14ac:dyDescent="0.45">
      <c r="A3460">
        <v>3458.9999999999009</v>
      </c>
      <c r="B3460">
        <v>0.48659999999999998</v>
      </c>
      <c r="C3460">
        <v>0.54979999999999996</v>
      </c>
      <c r="D3460">
        <v>0.55489999999999995</v>
      </c>
      <c r="E3460">
        <v>0.76819999999999999</v>
      </c>
      <c r="F3460" s="74"/>
      <c r="G3460" s="74"/>
    </row>
    <row r="3461" spans="1:7" x14ac:dyDescent="0.45">
      <c r="A3461">
        <v>3459.9999999999009</v>
      </c>
      <c r="B3461">
        <v>0.48659999999999998</v>
      </c>
      <c r="C3461">
        <v>0.54979999999999996</v>
      </c>
      <c r="D3461">
        <v>0.55489999999999995</v>
      </c>
      <c r="E3461">
        <v>0.76819999999999999</v>
      </c>
      <c r="F3461" s="74"/>
      <c r="G3461" s="74"/>
    </row>
    <row r="3462" spans="1:7" x14ac:dyDescent="0.45">
      <c r="A3462">
        <v>3460.9999999999009</v>
      </c>
      <c r="B3462">
        <v>0.48620000000000002</v>
      </c>
      <c r="C3462">
        <v>0.54969999999999997</v>
      </c>
      <c r="D3462">
        <v>0.55489999999999995</v>
      </c>
      <c r="E3462">
        <v>0.76819999999999999</v>
      </c>
      <c r="F3462" s="74"/>
      <c r="G3462" s="74"/>
    </row>
    <row r="3463" spans="1:7" x14ac:dyDescent="0.45">
      <c r="A3463">
        <v>3461.9999999999009</v>
      </c>
      <c r="B3463">
        <v>0.48620000000000002</v>
      </c>
      <c r="C3463">
        <v>0.54969999999999997</v>
      </c>
      <c r="D3463">
        <v>0.55489999999999995</v>
      </c>
      <c r="E3463">
        <v>0.76819999999999999</v>
      </c>
      <c r="F3463" s="74"/>
      <c r="G3463" s="74"/>
    </row>
    <row r="3464" spans="1:7" x14ac:dyDescent="0.45">
      <c r="A3464">
        <v>3462.9999999999009</v>
      </c>
      <c r="B3464">
        <v>0.48620000000000002</v>
      </c>
      <c r="C3464">
        <v>0.54969999999999997</v>
      </c>
      <c r="D3464">
        <v>0.55489999999999995</v>
      </c>
      <c r="E3464">
        <v>0.76819999999999999</v>
      </c>
      <c r="F3464" s="74"/>
      <c r="G3464" s="74"/>
    </row>
    <row r="3465" spans="1:7" x14ac:dyDescent="0.45">
      <c r="A3465">
        <v>3463.9999999999009</v>
      </c>
      <c r="B3465">
        <v>0.48620000000000002</v>
      </c>
      <c r="C3465">
        <v>0.54969999999999997</v>
      </c>
      <c r="D3465">
        <v>0.55489999999999995</v>
      </c>
      <c r="E3465">
        <v>0.76819999999999999</v>
      </c>
      <c r="F3465" s="74"/>
      <c r="G3465" s="74"/>
    </row>
    <row r="3466" spans="1:7" x14ac:dyDescent="0.45">
      <c r="A3466">
        <v>3464.9999999999009</v>
      </c>
      <c r="B3466">
        <v>0.48620000000000002</v>
      </c>
      <c r="C3466">
        <v>0.54959999999999998</v>
      </c>
      <c r="D3466">
        <v>0.55489999999999995</v>
      </c>
      <c r="E3466">
        <v>0.76819999999999999</v>
      </c>
      <c r="F3466" s="74"/>
      <c r="G3466" s="74"/>
    </row>
    <row r="3467" spans="1:7" x14ac:dyDescent="0.45">
      <c r="A3467">
        <v>3465.9999999999009</v>
      </c>
      <c r="B3467">
        <v>0.48620000000000002</v>
      </c>
      <c r="C3467">
        <v>0.54959999999999998</v>
      </c>
      <c r="D3467">
        <v>0.55489999999999995</v>
      </c>
      <c r="E3467">
        <v>0.76819999999999999</v>
      </c>
      <c r="F3467" s="74"/>
      <c r="G3467" s="74"/>
    </row>
    <row r="3468" spans="1:7" x14ac:dyDescent="0.45">
      <c r="A3468">
        <v>3466.9999999999009</v>
      </c>
      <c r="B3468">
        <v>0.48620000000000002</v>
      </c>
      <c r="C3468">
        <v>0.54959999999999998</v>
      </c>
      <c r="D3468">
        <v>0.55489999999999995</v>
      </c>
      <c r="E3468">
        <v>0.76819999999999999</v>
      </c>
      <c r="F3468" s="74"/>
      <c r="G3468" s="74"/>
    </row>
    <row r="3469" spans="1:7" x14ac:dyDescent="0.45">
      <c r="A3469">
        <v>3467.9999999999009</v>
      </c>
      <c r="B3469">
        <v>0.48620000000000002</v>
      </c>
      <c r="C3469">
        <v>0.54959999999999998</v>
      </c>
      <c r="D3469">
        <v>0.55489999999999995</v>
      </c>
      <c r="E3469">
        <v>0.76819999999999999</v>
      </c>
      <c r="F3469" s="74"/>
      <c r="G3469" s="74"/>
    </row>
    <row r="3470" spans="1:7" x14ac:dyDescent="0.45">
      <c r="A3470">
        <v>3468.9999999999009</v>
      </c>
      <c r="B3470">
        <v>0.48620000000000002</v>
      </c>
      <c r="C3470">
        <v>0.54949999999999999</v>
      </c>
      <c r="D3470">
        <v>0.55489999999999995</v>
      </c>
      <c r="E3470">
        <v>0.76819999999999999</v>
      </c>
      <c r="F3470" s="74"/>
      <c r="G3470" s="74"/>
    </row>
    <row r="3471" spans="1:7" x14ac:dyDescent="0.45">
      <c r="A3471">
        <v>3469.9999999999009</v>
      </c>
      <c r="B3471">
        <v>0.48620000000000002</v>
      </c>
      <c r="C3471">
        <v>0.54949999999999999</v>
      </c>
      <c r="D3471">
        <v>0.55489999999999995</v>
      </c>
      <c r="E3471">
        <v>0.76819999999999999</v>
      </c>
      <c r="F3471" s="74"/>
      <c r="G3471" s="74"/>
    </row>
    <row r="3472" spans="1:7" x14ac:dyDescent="0.45">
      <c r="A3472">
        <v>3470.9999999999009</v>
      </c>
      <c r="B3472">
        <v>0.48580000000000001</v>
      </c>
      <c r="C3472">
        <v>0.54949999999999999</v>
      </c>
      <c r="D3472">
        <v>0.55489999999999995</v>
      </c>
      <c r="E3472">
        <v>0.76819999999999999</v>
      </c>
      <c r="F3472" s="74"/>
      <c r="G3472" s="74"/>
    </row>
    <row r="3473" spans="1:7" x14ac:dyDescent="0.45">
      <c r="A3473">
        <v>3471.9999999999009</v>
      </c>
      <c r="B3473">
        <v>0.48580000000000001</v>
      </c>
      <c r="C3473">
        <v>0.54949999999999999</v>
      </c>
      <c r="D3473">
        <v>0.55489999999999995</v>
      </c>
      <c r="E3473">
        <v>0.76819999999999999</v>
      </c>
      <c r="F3473" s="74"/>
      <c r="G3473" s="74"/>
    </row>
    <row r="3474" spans="1:7" x14ac:dyDescent="0.45">
      <c r="A3474">
        <v>3472.9999999999009</v>
      </c>
      <c r="B3474">
        <v>0.48580000000000001</v>
      </c>
      <c r="C3474">
        <v>0.54949999999999999</v>
      </c>
      <c r="D3474">
        <v>0.55489999999999995</v>
      </c>
      <c r="E3474">
        <v>0.76819999999999999</v>
      </c>
      <c r="F3474" s="74"/>
      <c r="G3474" s="74"/>
    </row>
    <row r="3475" spans="1:7" x14ac:dyDescent="0.45">
      <c r="A3475">
        <v>3473.9999999999009</v>
      </c>
      <c r="B3475">
        <v>0.48580000000000001</v>
      </c>
      <c r="C3475">
        <v>0.5494</v>
      </c>
      <c r="D3475">
        <v>0.55489999999999995</v>
      </c>
      <c r="E3475">
        <v>0.76819999999999999</v>
      </c>
      <c r="F3475" s="74"/>
      <c r="G3475" s="74"/>
    </row>
    <row r="3476" spans="1:7" x14ac:dyDescent="0.45">
      <c r="A3476">
        <v>3474.9999999999009</v>
      </c>
      <c r="B3476">
        <v>0.48580000000000001</v>
      </c>
      <c r="C3476">
        <v>0.5494</v>
      </c>
      <c r="D3476">
        <v>0.55489999999999995</v>
      </c>
      <c r="E3476">
        <v>0.76819999999999999</v>
      </c>
      <c r="F3476" s="74"/>
      <c r="G3476" s="74"/>
    </row>
    <row r="3477" spans="1:7" x14ac:dyDescent="0.45">
      <c r="A3477">
        <v>3475.9999999999009</v>
      </c>
      <c r="B3477">
        <v>0.48580000000000001</v>
      </c>
      <c r="C3477">
        <v>0.5494</v>
      </c>
      <c r="D3477">
        <v>0.55489999999999995</v>
      </c>
      <c r="E3477">
        <v>0.76819999999999999</v>
      </c>
      <c r="F3477" s="74"/>
      <c r="G3477" s="74"/>
    </row>
    <row r="3478" spans="1:7" x14ac:dyDescent="0.45">
      <c r="A3478">
        <v>3476.9999999999009</v>
      </c>
      <c r="B3478">
        <v>0.48580000000000001</v>
      </c>
      <c r="C3478">
        <v>0.5494</v>
      </c>
      <c r="D3478">
        <v>0.55489999999999995</v>
      </c>
      <c r="E3478">
        <v>0.76819999999999999</v>
      </c>
      <c r="F3478" s="74"/>
      <c r="G3478" s="74"/>
    </row>
    <row r="3479" spans="1:7" x14ac:dyDescent="0.45">
      <c r="A3479">
        <v>3477.9999999999009</v>
      </c>
      <c r="B3479">
        <v>0.48580000000000001</v>
      </c>
      <c r="C3479">
        <v>0.54930000000000001</v>
      </c>
      <c r="D3479">
        <v>0.55489999999999995</v>
      </c>
      <c r="E3479">
        <v>0.76819999999999999</v>
      </c>
      <c r="F3479" s="74"/>
      <c r="G3479" s="74"/>
    </row>
    <row r="3480" spans="1:7" x14ac:dyDescent="0.45">
      <c r="A3480">
        <v>3478.9999999999009</v>
      </c>
      <c r="B3480">
        <v>0.48580000000000001</v>
      </c>
      <c r="C3480">
        <v>0.54930000000000001</v>
      </c>
      <c r="D3480">
        <v>0.55489999999999995</v>
      </c>
      <c r="E3480">
        <v>0.76819999999999999</v>
      </c>
      <c r="F3480" s="74"/>
      <c r="G3480" s="74"/>
    </row>
    <row r="3481" spans="1:7" x14ac:dyDescent="0.45">
      <c r="A3481">
        <v>3479.9999999999009</v>
      </c>
      <c r="B3481">
        <v>0.48580000000000001</v>
      </c>
      <c r="C3481">
        <v>0.54930000000000001</v>
      </c>
      <c r="D3481">
        <v>0.55489999999999995</v>
      </c>
      <c r="E3481">
        <v>0.76819999999999999</v>
      </c>
      <c r="F3481" s="74"/>
      <c r="G3481" s="74"/>
    </row>
    <row r="3482" spans="1:7" x14ac:dyDescent="0.45">
      <c r="A3482">
        <v>3480.9999999999009</v>
      </c>
      <c r="B3482">
        <v>0.4854</v>
      </c>
      <c r="C3482">
        <v>0.54930000000000001</v>
      </c>
      <c r="D3482">
        <v>0.55489999999999995</v>
      </c>
      <c r="E3482">
        <v>0.76819999999999999</v>
      </c>
      <c r="F3482" s="74"/>
      <c r="G3482" s="74"/>
    </row>
    <row r="3483" spans="1:7" x14ac:dyDescent="0.45">
      <c r="A3483">
        <v>3481.9999999999009</v>
      </c>
      <c r="B3483">
        <v>0.4854</v>
      </c>
      <c r="C3483">
        <v>0.54920000000000002</v>
      </c>
      <c r="D3483">
        <v>0.55489999999999995</v>
      </c>
      <c r="E3483">
        <v>0.76819999999999999</v>
      </c>
      <c r="F3483" s="74"/>
      <c r="G3483" s="74"/>
    </row>
    <row r="3484" spans="1:7" x14ac:dyDescent="0.45">
      <c r="A3484">
        <v>3482.9999999999009</v>
      </c>
      <c r="B3484">
        <v>0.4854</v>
      </c>
      <c r="C3484">
        <v>0.54920000000000002</v>
      </c>
      <c r="D3484">
        <v>0.55489999999999995</v>
      </c>
      <c r="E3484">
        <v>0.76819999999999999</v>
      </c>
      <c r="F3484" s="74"/>
      <c r="G3484" s="74"/>
    </row>
    <row r="3485" spans="1:7" x14ac:dyDescent="0.45">
      <c r="A3485">
        <v>3483.9999999999009</v>
      </c>
      <c r="B3485">
        <v>0.4854</v>
      </c>
      <c r="C3485">
        <v>0.54920000000000002</v>
      </c>
      <c r="D3485">
        <v>0.55489999999999995</v>
      </c>
      <c r="E3485">
        <v>0.76819999999999999</v>
      </c>
      <c r="F3485" s="74"/>
      <c r="G3485" s="74"/>
    </row>
    <row r="3486" spans="1:7" x14ac:dyDescent="0.45">
      <c r="A3486">
        <v>3484.9999999999009</v>
      </c>
      <c r="B3486">
        <v>0.4854</v>
      </c>
      <c r="C3486">
        <v>0.54920000000000002</v>
      </c>
      <c r="D3486">
        <v>0.55489999999999995</v>
      </c>
      <c r="E3486">
        <v>0.76819999999999999</v>
      </c>
      <c r="F3486" s="74"/>
      <c r="G3486" s="74"/>
    </row>
    <row r="3487" spans="1:7" x14ac:dyDescent="0.45">
      <c r="A3487">
        <v>3485.9999999999009</v>
      </c>
      <c r="B3487">
        <v>0.4854</v>
      </c>
      <c r="C3487">
        <v>0.54920000000000002</v>
      </c>
      <c r="D3487">
        <v>0.55489999999999995</v>
      </c>
      <c r="E3487">
        <v>0.76819999999999999</v>
      </c>
      <c r="F3487" s="74"/>
      <c r="G3487" s="74"/>
    </row>
    <row r="3488" spans="1:7" x14ac:dyDescent="0.45">
      <c r="A3488">
        <v>3486.9999999999009</v>
      </c>
      <c r="B3488">
        <v>0.4854</v>
      </c>
      <c r="C3488">
        <v>0.54910000000000003</v>
      </c>
      <c r="D3488">
        <v>0.55489999999999995</v>
      </c>
      <c r="E3488">
        <v>0.76819999999999999</v>
      </c>
      <c r="F3488" s="74"/>
      <c r="G3488" s="74"/>
    </row>
    <row r="3489" spans="1:7" x14ac:dyDescent="0.45">
      <c r="A3489">
        <v>3487.9999999999009</v>
      </c>
      <c r="B3489">
        <v>0.4854</v>
      </c>
      <c r="C3489">
        <v>0.54910000000000003</v>
      </c>
      <c r="D3489">
        <v>0.55489999999999995</v>
      </c>
      <c r="E3489">
        <v>0.76819999999999999</v>
      </c>
      <c r="F3489" s="74"/>
      <c r="G3489" s="74"/>
    </row>
    <row r="3490" spans="1:7" x14ac:dyDescent="0.45">
      <c r="A3490">
        <v>3488.9999999999009</v>
      </c>
      <c r="B3490">
        <v>0.4854</v>
      </c>
      <c r="C3490">
        <v>0.54910000000000003</v>
      </c>
      <c r="D3490">
        <v>0.55489999999999995</v>
      </c>
      <c r="E3490">
        <v>0.76819999999999999</v>
      </c>
      <c r="F3490" s="74"/>
      <c r="G3490" s="74"/>
    </row>
    <row r="3491" spans="1:7" x14ac:dyDescent="0.45">
      <c r="A3491">
        <v>3489.9999999999009</v>
      </c>
      <c r="B3491">
        <v>0.4854</v>
      </c>
      <c r="C3491">
        <v>0.54910000000000003</v>
      </c>
      <c r="D3491">
        <v>0.55489999999999995</v>
      </c>
      <c r="E3491">
        <v>0.76819999999999999</v>
      </c>
      <c r="F3491" s="74"/>
      <c r="G3491" s="74"/>
    </row>
    <row r="3492" spans="1:7" x14ac:dyDescent="0.45">
      <c r="A3492">
        <v>3490.9999999999009</v>
      </c>
      <c r="B3492">
        <v>0.48499999999999999</v>
      </c>
      <c r="C3492">
        <v>0.54900000000000004</v>
      </c>
      <c r="D3492">
        <v>0.55489999999999995</v>
      </c>
      <c r="E3492">
        <v>0.76819999999999999</v>
      </c>
      <c r="F3492" s="74"/>
      <c r="G3492" s="74"/>
    </row>
    <row r="3493" spans="1:7" x14ac:dyDescent="0.45">
      <c r="A3493">
        <v>3491.9999999999009</v>
      </c>
      <c r="B3493">
        <v>0.48499999999999999</v>
      </c>
      <c r="C3493">
        <v>0.54900000000000004</v>
      </c>
      <c r="D3493">
        <v>0.55489999999999995</v>
      </c>
      <c r="E3493">
        <v>0.76819999999999999</v>
      </c>
      <c r="F3493" s="74"/>
      <c r="G3493" s="74"/>
    </row>
    <row r="3494" spans="1:7" x14ac:dyDescent="0.45">
      <c r="A3494">
        <v>3492.9999999999009</v>
      </c>
      <c r="B3494">
        <v>0.48499999999999999</v>
      </c>
      <c r="C3494">
        <v>0.54900000000000004</v>
      </c>
      <c r="D3494">
        <v>0.55489999999999995</v>
      </c>
      <c r="E3494">
        <v>0.76819999999999999</v>
      </c>
      <c r="F3494" s="74"/>
      <c r="G3494" s="74"/>
    </row>
    <row r="3495" spans="1:7" x14ac:dyDescent="0.45">
      <c r="A3495">
        <v>3493.9999999999009</v>
      </c>
      <c r="B3495">
        <v>0.48499999999999999</v>
      </c>
      <c r="C3495">
        <v>0.54900000000000004</v>
      </c>
      <c r="D3495">
        <v>0.55489999999999995</v>
      </c>
      <c r="E3495">
        <v>0.76819999999999999</v>
      </c>
      <c r="F3495" s="74"/>
      <c r="G3495" s="74"/>
    </row>
    <row r="3496" spans="1:7" x14ac:dyDescent="0.45">
      <c r="A3496">
        <v>3494.9999999999009</v>
      </c>
      <c r="B3496">
        <v>0.48499999999999999</v>
      </c>
      <c r="C3496">
        <v>0.54900000000000004</v>
      </c>
      <c r="D3496">
        <v>0.55489999999999995</v>
      </c>
      <c r="E3496">
        <v>0.76819999999999999</v>
      </c>
      <c r="F3496" s="74"/>
      <c r="G3496" s="74"/>
    </row>
    <row r="3497" spans="1:7" x14ac:dyDescent="0.45">
      <c r="A3497">
        <v>3495.9999999999009</v>
      </c>
      <c r="B3497">
        <v>0.48499999999999999</v>
      </c>
      <c r="C3497">
        <v>0.54890000000000005</v>
      </c>
      <c r="D3497">
        <v>0.55489999999999995</v>
      </c>
      <c r="E3497">
        <v>0.76819999999999999</v>
      </c>
      <c r="F3497" s="74"/>
      <c r="G3497" s="74"/>
    </row>
    <row r="3498" spans="1:7" x14ac:dyDescent="0.45">
      <c r="A3498">
        <v>3496.9999999999009</v>
      </c>
      <c r="B3498">
        <v>0.48499999999999999</v>
      </c>
      <c r="C3498">
        <v>0.54890000000000005</v>
      </c>
      <c r="D3498">
        <v>0.55489999999999995</v>
      </c>
      <c r="E3498">
        <v>0.76819999999999999</v>
      </c>
      <c r="F3498" s="74"/>
      <c r="G3498" s="74"/>
    </row>
    <row r="3499" spans="1:7" x14ac:dyDescent="0.45">
      <c r="A3499">
        <v>3497.9999999999009</v>
      </c>
      <c r="B3499">
        <v>0.48499999999999999</v>
      </c>
      <c r="C3499">
        <v>0.54890000000000005</v>
      </c>
      <c r="D3499">
        <v>0.55489999999999995</v>
      </c>
      <c r="E3499">
        <v>0.76819999999999999</v>
      </c>
      <c r="F3499" s="74"/>
      <c r="G3499" s="74"/>
    </row>
    <row r="3500" spans="1:7" x14ac:dyDescent="0.45">
      <c r="A3500">
        <v>3498.9999999999009</v>
      </c>
      <c r="B3500">
        <v>0.48499999999999999</v>
      </c>
      <c r="C3500">
        <v>0.54890000000000005</v>
      </c>
      <c r="D3500">
        <v>0.55489999999999995</v>
      </c>
      <c r="E3500">
        <v>0.76819999999999999</v>
      </c>
      <c r="F3500" s="74"/>
      <c r="G3500" s="74"/>
    </row>
    <row r="3501" spans="1:7" x14ac:dyDescent="0.45">
      <c r="A3501">
        <v>3499.9999999999009</v>
      </c>
      <c r="B3501">
        <v>0.48499999999999999</v>
      </c>
      <c r="C3501">
        <v>0.54879999999999995</v>
      </c>
      <c r="D3501">
        <v>0.55489999999999995</v>
      </c>
      <c r="E3501">
        <v>0.76819999999999999</v>
      </c>
      <c r="F3501" s="74"/>
      <c r="G3501" s="74"/>
    </row>
    <row r="3502" spans="1:7" x14ac:dyDescent="0.45">
      <c r="A3502">
        <v>3500.9999999999009</v>
      </c>
      <c r="B3502">
        <v>0.48449999999999999</v>
      </c>
      <c r="C3502">
        <v>0.54879999999999995</v>
      </c>
      <c r="D3502">
        <v>0.55489999999999995</v>
      </c>
      <c r="E3502">
        <v>0.76819999999999999</v>
      </c>
      <c r="F3502" s="74"/>
      <c r="G3502" s="74"/>
    </row>
    <row r="3503" spans="1:7" x14ac:dyDescent="0.45">
      <c r="A3503">
        <v>3501.9999999999009</v>
      </c>
      <c r="B3503">
        <v>0.48449999999999999</v>
      </c>
      <c r="C3503">
        <v>0.54879999999999995</v>
      </c>
      <c r="D3503">
        <v>0.55489999999999995</v>
      </c>
      <c r="E3503">
        <v>0.76819999999999999</v>
      </c>
      <c r="F3503" s="74"/>
      <c r="G3503" s="74"/>
    </row>
    <row r="3504" spans="1:7" x14ac:dyDescent="0.45">
      <c r="A3504">
        <v>3502.9999999999009</v>
      </c>
      <c r="B3504">
        <v>0.48449999999999999</v>
      </c>
      <c r="C3504">
        <v>0.54879999999999995</v>
      </c>
      <c r="D3504">
        <v>0.55489999999999995</v>
      </c>
      <c r="E3504">
        <v>0.76819999999999999</v>
      </c>
      <c r="F3504" s="74"/>
      <c r="G3504" s="74"/>
    </row>
    <row r="3505" spans="1:7" x14ac:dyDescent="0.45">
      <c r="A3505">
        <v>3503.9999999999009</v>
      </c>
      <c r="B3505">
        <v>0.48449999999999999</v>
      </c>
      <c r="C3505">
        <v>0.54869999999999997</v>
      </c>
      <c r="D3505">
        <v>0.55489999999999995</v>
      </c>
      <c r="E3505">
        <v>0.76819999999999999</v>
      </c>
      <c r="F3505" s="74"/>
      <c r="G3505" s="74"/>
    </row>
    <row r="3506" spans="1:7" x14ac:dyDescent="0.45">
      <c r="A3506">
        <v>3504.9999999999009</v>
      </c>
      <c r="B3506">
        <v>0.48449999999999999</v>
      </c>
      <c r="C3506">
        <v>0.54869999999999997</v>
      </c>
      <c r="D3506">
        <v>0.55489999999999995</v>
      </c>
      <c r="E3506">
        <v>0.76819999999999999</v>
      </c>
      <c r="F3506" s="74"/>
      <c r="G3506" s="74"/>
    </row>
    <row r="3507" spans="1:7" x14ac:dyDescent="0.45">
      <c r="A3507">
        <v>3505.9999999999009</v>
      </c>
      <c r="B3507">
        <v>0.48449999999999999</v>
      </c>
      <c r="C3507">
        <v>0.54869999999999997</v>
      </c>
      <c r="D3507">
        <v>0.55489999999999995</v>
      </c>
      <c r="E3507">
        <v>0.76819999999999999</v>
      </c>
      <c r="F3507" s="74"/>
      <c r="G3507" s="74"/>
    </row>
    <row r="3508" spans="1:7" x14ac:dyDescent="0.45">
      <c r="A3508">
        <v>3506.9999999999009</v>
      </c>
      <c r="B3508">
        <v>0.48449999999999999</v>
      </c>
      <c r="C3508">
        <v>0.54869999999999997</v>
      </c>
      <c r="D3508">
        <v>0.55489999999999995</v>
      </c>
      <c r="E3508">
        <v>0.76819999999999999</v>
      </c>
      <c r="F3508" s="74"/>
      <c r="G3508" s="74"/>
    </row>
    <row r="3509" spans="1:7" x14ac:dyDescent="0.45">
      <c r="A3509">
        <v>3507.9999999999009</v>
      </c>
      <c r="B3509">
        <v>0.48449999999999999</v>
      </c>
      <c r="C3509">
        <v>0.54869999999999997</v>
      </c>
      <c r="D3509">
        <v>0.55489999999999995</v>
      </c>
      <c r="E3509">
        <v>0.76819999999999999</v>
      </c>
      <c r="F3509" s="74"/>
      <c r="G3509" s="74"/>
    </row>
    <row r="3510" spans="1:7" x14ac:dyDescent="0.45">
      <c r="A3510">
        <v>3508.9999999999009</v>
      </c>
      <c r="B3510">
        <v>0.48449999999999999</v>
      </c>
      <c r="C3510">
        <v>0.54859999999999998</v>
      </c>
      <c r="D3510">
        <v>0.55489999999999995</v>
      </c>
      <c r="E3510">
        <v>0.76819999999999999</v>
      </c>
      <c r="F3510" s="74"/>
      <c r="G3510" s="74"/>
    </row>
    <row r="3511" spans="1:7" x14ac:dyDescent="0.45">
      <c r="A3511">
        <v>3509.9999999999009</v>
      </c>
      <c r="B3511">
        <v>0.48449999999999999</v>
      </c>
      <c r="C3511">
        <v>0.54859999999999998</v>
      </c>
      <c r="D3511">
        <v>0.55489999999999995</v>
      </c>
      <c r="E3511">
        <v>0.76819999999999999</v>
      </c>
      <c r="F3511" s="74"/>
      <c r="G3511" s="74"/>
    </row>
    <row r="3512" spans="1:7" x14ac:dyDescent="0.45">
      <c r="A3512">
        <v>3510.9999999999009</v>
      </c>
      <c r="B3512">
        <v>0.48409999999999997</v>
      </c>
      <c r="C3512">
        <v>0.54859999999999998</v>
      </c>
      <c r="D3512">
        <v>0.55489999999999995</v>
      </c>
      <c r="E3512">
        <v>0.76819999999999999</v>
      </c>
      <c r="F3512" s="74"/>
      <c r="G3512" s="74"/>
    </row>
    <row r="3513" spans="1:7" x14ac:dyDescent="0.45">
      <c r="A3513">
        <v>3511.9999999999009</v>
      </c>
      <c r="B3513">
        <v>0.48409999999999997</v>
      </c>
      <c r="C3513">
        <v>0.54859999999999998</v>
      </c>
      <c r="D3513">
        <v>0.55489999999999995</v>
      </c>
      <c r="E3513">
        <v>0.76819999999999999</v>
      </c>
      <c r="F3513" s="74"/>
      <c r="G3513" s="74"/>
    </row>
    <row r="3514" spans="1:7" x14ac:dyDescent="0.45">
      <c r="A3514">
        <v>3512.9999999999009</v>
      </c>
      <c r="B3514">
        <v>0.48409999999999997</v>
      </c>
      <c r="C3514">
        <v>0.54849999999999999</v>
      </c>
      <c r="D3514">
        <v>0.55489999999999995</v>
      </c>
      <c r="E3514">
        <v>0.76819999999999999</v>
      </c>
      <c r="F3514" s="74"/>
      <c r="G3514" s="74"/>
    </row>
    <row r="3515" spans="1:7" x14ac:dyDescent="0.45">
      <c r="A3515">
        <v>3513.9999999999009</v>
      </c>
      <c r="B3515">
        <v>0.48409999999999997</v>
      </c>
      <c r="C3515">
        <v>0.54849999999999999</v>
      </c>
      <c r="D3515">
        <v>0.55489999999999995</v>
      </c>
      <c r="E3515">
        <v>0.76819999999999999</v>
      </c>
      <c r="F3515" s="74"/>
      <c r="G3515" s="74"/>
    </row>
    <row r="3516" spans="1:7" x14ac:dyDescent="0.45">
      <c r="A3516">
        <v>3514.9999999999009</v>
      </c>
      <c r="B3516">
        <v>0.48409999999999997</v>
      </c>
      <c r="C3516">
        <v>0.54849999999999999</v>
      </c>
      <c r="D3516">
        <v>0.55489999999999995</v>
      </c>
      <c r="E3516">
        <v>0.76819999999999999</v>
      </c>
      <c r="F3516" s="74"/>
      <c r="G3516" s="74"/>
    </row>
    <row r="3517" spans="1:7" x14ac:dyDescent="0.45">
      <c r="A3517">
        <v>3515.9999999999009</v>
      </c>
      <c r="B3517">
        <v>0.48409999999999997</v>
      </c>
      <c r="C3517">
        <v>0.54849999999999999</v>
      </c>
      <c r="D3517">
        <v>0.55489999999999995</v>
      </c>
      <c r="E3517">
        <v>0.76819999999999999</v>
      </c>
      <c r="F3517" s="74"/>
      <c r="G3517" s="74"/>
    </row>
    <row r="3518" spans="1:7" x14ac:dyDescent="0.45">
      <c r="A3518">
        <v>3516.9999999999009</v>
      </c>
      <c r="B3518">
        <v>0.48409999999999997</v>
      </c>
      <c r="C3518">
        <v>0.5484</v>
      </c>
      <c r="D3518">
        <v>0.55489999999999995</v>
      </c>
      <c r="E3518">
        <v>0.76819999999999999</v>
      </c>
      <c r="F3518" s="74"/>
      <c r="G3518" s="74"/>
    </row>
    <row r="3519" spans="1:7" x14ac:dyDescent="0.45">
      <c r="A3519">
        <v>3517.9999999999009</v>
      </c>
      <c r="B3519">
        <v>0.48409999999999997</v>
      </c>
      <c r="C3519">
        <v>0.5484</v>
      </c>
      <c r="D3519">
        <v>0.55489999999999995</v>
      </c>
      <c r="E3519">
        <v>0.76819999999999999</v>
      </c>
      <c r="F3519" s="74"/>
      <c r="G3519" s="74"/>
    </row>
    <row r="3520" spans="1:7" x14ac:dyDescent="0.45">
      <c r="A3520">
        <v>3518.9999999999009</v>
      </c>
      <c r="B3520">
        <v>0.48409999999999997</v>
      </c>
      <c r="C3520">
        <v>0.5484</v>
      </c>
      <c r="D3520">
        <v>0.55489999999999995</v>
      </c>
      <c r="E3520">
        <v>0.76819999999999999</v>
      </c>
      <c r="F3520" s="74"/>
      <c r="G3520" s="74"/>
    </row>
    <row r="3521" spans="1:7" x14ac:dyDescent="0.45">
      <c r="A3521">
        <v>3519.9999999999009</v>
      </c>
      <c r="B3521">
        <v>0.48409999999999997</v>
      </c>
      <c r="C3521">
        <v>0.5484</v>
      </c>
      <c r="D3521">
        <v>0.55489999999999995</v>
      </c>
      <c r="E3521">
        <v>0.76819999999999999</v>
      </c>
      <c r="F3521" s="74"/>
      <c r="G3521" s="74"/>
    </row>
    <row r="3522" spans="1:7" x14ac:dyDescent="0.45">
      <c r="A3522">
        <v>3520.9999999999009</v>
      </c>
      <c r="B3522">
        <v>0.48370000000000002</v>
      </c>
      <c r="C3522">
        <v>0.5484</v>
      </c>
      <c r="D3522">
        <v>0.55489999999999995</v>
      </c>
      <c r="E3522">
        <v>0.76819999999999999</v>
      </c>
      <c r="F3522" s="74"/>
      <c r="G3522" s="74"/>
    </row>
    <row r="3523" spans="1:7" x14ac:dyDescent="0.45">
      <c r="A3523">
        <v>3521.9999999999009</v>
      </c>
      <c r="B3523">
        <v>0.48370000000000002</v>
      </c>
      <c r="C3523">
        <v>0.54830000000000001</v>
      </c>
      <c r="D3523">
        <v>0.55489999999999995</v>
      </c>
      <c r="E3523">
        <v>0.76819999999999999</v>
      </c>
      <c r="F3523" s="74"/>
      <c r="G3523" s="74"/>
    </row>
    <row r="3524" spans="1:7" x14ac:dyDescent="0.45">
      <c r="A3524">
        <v>3522.9999999999009</v>
      </c>
      <c r="B3524">
        <v>0.48370000000000002</v>
      </c>
      <c r="C3524">
        <v>0.54830000000000001</v>
      </c>
      <c r="D3524">
        <v>0.55489999999999995</v>
      </c>
      <c r="E3524">
        <v>0.76819999999999999</v>
      </c>
      <c r="F3524" s="74"/>
      <c r="G3524" s="74"/>
    </row>
    <row r="3525" spans="1:7" x14ac:dyDescent="0.45">
      <c r="A3525">
        <v>3523.9999999999009</v>
      </c>
      <c r="B3525">
        <v>0.48370000000000002</v>
      </c>
      <c r="C3525">
        <v>0.54830000000000001</v>
      </c>
      <c r="D3525">
        <v>0.55489999999999995</v>
      </c>
      <c r="E3525">
        <v>0.76819999999999999</v>
      </c>
      <c r="F3525" s="74"/>
      <c r="G3525" s="74"/>
    </row>
    <row r="3526" spans="1:7" x14ac:dyDescent="0.45">
      <c r="A3526">
        <v>3524.9999999999009</v>
      </c>
      <c r="B3526">
        <v>0.48370000000000002</v>
      </c>
      <c r="C3526">
        <v>0.54830000000000001</v>
      </c>
      <c r="D3526">
        <v>0.55489999999999995</v>
      </c>
      <c r="E3526">
        <v>0.76819999999999999</v>
      </c>
      <c r="F3526" s="74"/>
      <c r="G3526" s="74"/>
    </row>
    <row r="3527" spans="1:7" x14ac:dyDescent="0.45">
      <c r="A3527">
        <v>3525.9999999999009</v>
      </c>
      <c r="B3527">
        <v>0.48370000000000002</v>
      </c>
      <c r="C3527">
        <v>0.54820000000000002</v>
      </c>
      <c r="D3527">
        <v>0.55489999999999995</v>
      </c>
      <c r="E3527">
        <v>0.76819999999999999</v>
      </c>
      <c r="F3527" s="74"/>
      <c r="G3527" s="74"/>
    </row>
    <row r="3528" spans="1:7" x14ac:dyDescent="0.45">
      <c r="A3528">
        <v>3526.9999999999009</v>
      </c>
      <c r="B3528">
        <v>0.48370000000000002</v>
      </c>
      <c r="C3528">
        <v>0.54820000000000002</v>
      </c>
      <c r="D3528">
        <v>0.55489999999999995</v>
      </c>
      <c r="E3528">
        <v>0.76819999999999999</v>
      </c>
      <c r="F3528" s="74"/>
      <c r="G3528" s="74"/>
    </row>
    <row r="3529" spans="1:7" x14ac:dyDescent="0.45">
      <c r="A3529">
        <v>3527.9999999999009</v>
      </c>
      <c r="B3529">
        <v>0.48370000000000002</v>
      </c>
      <c r="C3529">
        <v>0.54820000000000002</v>
      </c>
      <c r="D3529">
        <v>0.55489999999999995</v>
      </c>
      <c r="E3529">
        <v>0.76819999999999999</v>
      </c>
      <c r="F3529" s="74"/>
      <c r="G3529" s="74"/>
    </row>
    <row r="3530" spans="1:7" x14ac:dyDescent="0.45">
      <c r="A3530">
        <v>3528.9999999999009</v>
      </c>
      <c r="B3530">
        <v>0.48370000000000002</v>
      </c>
      <c r="C3530">
        <v>0.54820000000000002</v>
      </c>
      <c r="D3530">
        <v>0.55489999999999995</v>
      </c>
      <c r="E3530">
        <v>0.76819999999999999</v>
      </c>
      <c r="F3530" s="74"/>
      <c r="G3530" s="74"/>
    </row>
    <row r="3531" spans="1:7" x14ac:dyDescent="0.45">
      <c r="A3531">
        <v>3529.9999999999009</v>
      </c>
      <c r="B3531">
        <v>0.48370000000000002</v>
      </c>
      <c r="C3531">
        <v>0.54810000000000003</v>
      </c>
      <c r="D3531">
        <v>0.55489999999999995</v>
      </c>
      <c r="E3531">
        <v>0.76819999999999999</v>
      </c>
      <c r="F3531" s="74"/>
      <c r="G3531" s="74"/>
    </row>
    <row r="3532" spans="1:7" x14ac:dyDescent="0.45">
      <c r="A3532">
        <v>3530.9999999999009</v>
      </c>
      <c r="B3532">
        <v>0.48330000000000001</v>
      </c>
      <c r="C3532">
        <v>0.54810000000000003</v>
      </c>
      <c r="D3532">
        <v>0.55489999999999995</v>
      </c>
      <c r="E3532">
        <v>0.76819999999999999</v>
      </c>
      <c r="F3532" s="74"/>
      <c r="G3532" s="74"/>
    </row>
    <row r="3533" spans="1:7" x14ac:dyDescent="0.45">
      <c r="A3533">
        <v>3531.9999999999009</v>
      </c>
      <c r="B3533">
        <v>0.48330000000000001</v>
      </c>
      <c r="C3533">
        <v>0.54810000000000003</v>
      </c>
      <c r="D3533">
        <v>0.55489999999999995</v>
      </c>
      <c r="E3533">
        <v>0.76819999999999999</v>
      </c>
      <c r="F3533" s="74"/>
      <c r="G3533" s="74"/>
    </row>
    <row r="3534" spans="1:7" x14ac:dyDescent="0.45">
      <c r="A3534">
        <v>3532.9999999999009</v>
      </c>
      <c r="B3534">
        <v>0.48330000000000001</v>
      </c>
      <c r="C3534">
        <v>0.54810000000000003</v>
      </c>
      <c r="D3534">
        <v>0.55489999999999995</v>
      </c>
      <c r="E3534">
        <v>0.76819999999999999</v>
      </c>
      <c r="F3534" s="74"/>
      <c r="G3534" s="74"/>
    </row>
    <row r="3535" spans="1:7" x14ac:dyDescent="0.45">
      <c r="A3535">
        <v>3533.9999999999009</v>
      </c>
      <c r="B3535">
        <v>0.48330000000000001</v>
      </c>
      <c r="C3535">
        <v>0.54810000000000003</v>
      </c>
      <c r="D3535">
        <v>0.55489999999999995</v>
      </c>
      <c r="E3535">
        <v>0.76819999999999999</v>
      </c>
      <c r="F3535" s="74"/>
      <c r="G3535" s="74"/>
    </row>
    <row r="3536" spans="1:7" x14ac:dyDescent="0.45">
      <c r="A3536">
        <v>3534.9999999999009</v>
      </c>
      <c r="B3536">
        <v>0.48330000000000001</v>
      </c>
      <c r="C3536">
        <v>0.54800000000000004</v>
      </c>
      <c r="D3536">
        <v>0.55489999999999995</v>
      </c>
      <c r="E3536">
        <v>0.76819999999999999</v>
      </c>
      <c r="F3536" s="74"/>
      <c r="G3536" s="74"/>
    </row>
    <row r="3537" spans="1:7" x14ac:dyDescent="0.45">
      <c r="A3537">
        <v>3535.9999999999009</v>
      </c>
      <c r="B3537">
        <v>0.48330000000000001</v>
      </c>
      <c r="C3537">
        <v>0.54800000000000004</v>
      </c>
      <c r="D3537">
        <v>0.55489999999999995</v>
      </c>
      <c r="E3537">
        <v>0.76819999999999999</v>
      </c>
      <c r="F3537" s="74"/>
      <c r="G3537" s="74"/>
    </row>
    <row r="3538" spans="1:7" x14ac:dyDescent="0.45">
      <c r="A3538">
        <v>3536.9999999999009</v>
      </c>
      <c r="B3538">
        <v>0.48330000000000001</v>
      </c>
      <c r="C3538">
        <v>0.54800000000000004</v>
      </c>
      <c r="D3538">
        <v>0.55489999999999995</v>
      </c>
      <c r="E3538">
        <v>0.76819999999999999</v>
      </c>
      <c r="F3538" s="74"/>
      <c r="G3538" s="74"/>
    </row>
    <row r="3539" spans="1:7" x14ac:dyDescent="0.45">
      <c r="A3539">
        <v>3537.9999999999009</v>
      </c>
      <c r="B3539">
        <v>0.48330000000000001</v>
      </c>
      <c r="C3539">
        <v>0.54800000000000004</v>
      </c>
      <c r="D3539">
        <v>0.55489999999999995</v>
      </c>
      <c r="E3539">
        <v>0.76819999999999999</v>
      </c>
      <c r="F3539" s="74"/>
      <c r="G3539" s="74"/>
    </row>
    <row r="3540" spans="1:7" x14ac:dyDescent="0.45">
      <c r="A3540">
        <v>3538.9999999999009</v>
      </c>
      <c r="B3540">
        <v>0.48330000000000001</v>
      </c>
      <c r="C3540">
        <v>0.54790000000000005</v>
      </c>
      <c r="D3540">
        <v>0.55489999999999995</v>
      </c>
      <c r="E3540">
        <v>0.76819999999999999</v>
      </c>
      <c r="F3540" s="74"/>
      <c r="G3540" s="74"/>
    </row>
    <row r="3541" spans="1:7" x14ac:dyDescent="0.45">
      <c r="A3541">
        <v>3539.9999999999009</v>
      </c>
      <c r="B3541">
        <v>0.48330000000000001</v>
      </c>
      <c r="C3541">
        <v>0.54790000000000005</v>
      </c>
      <c r="D3541">
        <v>0.55489999999999995</v>
      </c>
      <c r="E3541">
        <v>0.76819999999999999</v>
      </c>
      <c r="F3541" s="74"/>
      <c r="G3541" s="74"/>
    </row>
    <row r="3542" spans="1:7" x14ac:dyDescent="0.45">
      <c r="A3542">
        <v>3540.9999999999009</v>
      </c>
      <c r="B3542">
        <v>0.4829</v>
      </c>
      <c r="C3542">
        <v>0.54790000000000005</v>
      </c>
      <c r="D3542">
        <v>0.55489999999999995</v>
      </c>
      <c r="E3542">
        <v>0.76819999999999999</v>
      </c>
      <c r="F3542" s="74"/>
      <c r="G3542" s="74"/>
    </row>
    <row r="3543" spans="1:7" x14ac:dyDescent="0.45">
      <c r="A3543">
        <v>3541.9999999999009</v>
      </c>
      <c r="B3543">
        <v>0.4829</v>
      </c>
      <c r="C3543">
        <v>0.54790000000000005</v>
      </c>
      <c r="D3543">
        <v>0.55489999999999995</v>
      </c>
      <c r="E3543">
        <v>0.76819999999999999</v>
      </c>
      <c r="F3543" s="74"/>
      <c r="G3543" s="74"/>
    </row>
    <row r="3544" spans="1:7" x14ac:dyDescent="0.45">
      <c r="A3544">
        <v>3542.9999999999009</v>
      </c>
      <c r="B3544">
        <v>0.4829</v>
      </c>
      <c r="C3544">
        <v>0.54790000000000005</v>
      </c>
      <c r="D3544">
        <v>0.55489999999999995</v>
      </c>
      <c r="E3544">
        <v>0.76819999999999999</v>
      </c>
      <c r="F3544" s="74"/>
      <c r="G3544" s="74"/>
    </row>
    <row r="3545" spans="1:7" x14ac:dyDescent="0.45">
      <c r="A3545">
        <v>3543.9999999999009</v>
      </c>
      <c r="B3545">
        <v>0.4829</v>
      </c>
      <c r="C3545">
        <v>0.54779999999999995</v>
      </c>
      <c r="D3545">
        <v>0.55489999999999995</v>
      </c>
      <c r="E3545">
        <v>0.76819999999999999</v>
      </c>
      <c r="F3545" s="74"/>
      <c r="G3545" s="74"/>
    </row>
    <row r="3546" spans="1:7" x14ac:dyDescent="0.45">
      <c r="A3546">
        <v>3544.9999999999009</v>
      </c>
      <c r="B3546">
        <v>0.4829</v>
      </c>
      <c r="C3546">
        <v>0.54779999999999995</v>
      </c>
      <c r="D3546">
        <v>0.55489999999999995</v>
      </c>
      <c r="E3546">
        <v>0.76819999999999999</v>
      </c>
      <c r="F3546" s="74"/>
      <c r="G3546" s="74"/>
    </row>
    <row r="3547" spans="1:7" x14ac:dyDescent="0.45">
      <c r="A3547">
        <v>3545.9999999999009</v>
      </c>
      <c r="B3547">
        <v>0.4829</v>
      </c>
      <c r="C3547">
        <v>0.54779999999999995</v>
      </c>
      <c r="D3547">
        <v>0.55489999999999995</v>
      </c>
      <c r="E3547">
        <v>0.76819999999999999</v>
      </c>
      <c r="F3547" s="74"/>
      <c r="G3547" s="74"/>
    </row>
    <row r="3548" spans="1:7" x14ac:dyDescent="0.45">
      <c r="A3548">
        <v>3546.9999999999009</v>
      </c>
      <c r="B3548">
        <v>0.4829</v>
      </c>
      <c r="C3548">
        <v>0.54779999999999995</v>
      </c>
      <c r="D3548">
        <v>0.55489999999999995</v>
      </c>
      <c r="E3548">
        <v>0.76819999999999999</v>
      </c>
      <c r="F3548" s="74"/>
      <c r="G3548" s="74"/>
    </row>
    <row r="3549" spans="1:7" x14ac:dyDescent="0.45">
      <c r="A3549">
        <v>3547.9999999999009</v>
      </c>
      <c r="B3549">
        <v>0.4829</v>
      </c>
      <c r="C3549">
        <v>0.54769999999999996</v>
      </c>
      <c r="D3549">
        <v>0.55489999999999995</v>
      </c>
      <c r="E3549">
        <v>0.76819999999999999</v>
      </c>
      <c r="F3549" s="74"/>
      <c r="G3549" s="74"/>
    </row>
    <row r="3550" spans="1:7" x14ac:dyDescent="0.45">
      <c r="A3550">
        <v>3548.9999999999009</v>
      </c>
      <c r="B3550">
        <v>0.4829</v>
      </c>
      <c r="C3550">
        <v>0.54769999999999996</v>
      </c>
      <c r="D3550">
        <v>0.55489999999999995</v>
      </c>
      <c r="E3550">
        <v>0.76819999999999999</v>
      </c>
      <c r="F3550" s="74"/>
      <c r="G3550" s="74"/>
    </row>
    <row r="3551" spans="1:7" x14ac:dyDescent="0.45">
      <c r="A3551">
        <v>3549.9999999999009</v>
      </c>
      <c r="B3551">
        <v>0.4829</v>
      </c>
      <c r="C3551">
        <v>0.54769999999999996</v>
      </c>
      <c r="D3551">
        <v>0.55489999999999995</v>
      </c>
      <c r="E3551">
        <v>0.76819999999999999</v>
      </c>
      <c r="F3551" s="74"/>
      <c r="G3551" s="74"/>
    </row>
    <row r="3552" spans="1:7" x14ac:dyDescent="0.45">
      <c r="A3552">
        <v>3550.9999999999009</v>
      </c>
      <c r="B3552">
        <v>0.48249999999999998</v>
      </c>
      <c r="C3552">
        <v>0.54769999999999996</v>
      </c>
      <c r="D3552">
        <v>0.55489999999999995</v>
      </c>
      <c r="E3552">
        <v>0.76819999999999999</v>
      </c>
      <c r="F3552" s="74"/>
      <c r="G3552" s="74"/>
    </row>
    <row r="3553" spans="1:7" x14ac:dyDescent="0.45">
      <c r="A3553">
        <v>3551.9999999999009</v>
      </c>
      <c r="B3553">
        <v>0.48249999999999998</v>
      </c>
      <c r="C3553">
        <v>0.54759999999999998</v>
      </c>
      <c r="D3553">
        <v>0.55489999999999995</v>
      </c>
      <c r="E3553">
        <v>0.76819999999999999</v>
      </c>
      <c r="F3553" s="74"/>
      <c r="G3553" s="74"/>
    </row>
    <row r="3554" spans="1:7" x14ac:dyDescent="0.45">
      <c r="A3554">
        <v>3552.9999999999009</v>
      </c>
      <c r="B3554">
        <v>0.48249999999999998</v>
      </c>
      <c r="C3554">
        <v>0.54759999999999998</v>
      </c>
      <c r="D3554">
        <v>0.55489999999999995</v>
      </c>
      <c r="E3554">
        <v>0.76819999999999999</v>
      </c>
      <c r="F3554" s="74"/>
      <c r="G3554" s="74"/>
    </row>
    <row r="3555" spans="1:7" x14ac:dyDescent="0.45">
      <c r="A3555">
        <v>3553.9999999999009</v>
      </c>
      <c r="B3555">
        <v>0.48249999999999998</v>
      </c>
      <c r="C3555">
        <v>0.54759999999999998</v>
      </c>
      <c r="D3555">
        <v>0.55489999999999995</v>
      </c>
      <c r="E3555">
        <v>0.76819999999999999</v>
      </c>
      <c r="F3555" s="74"/>
      <c r="G3555" s="74"/>
    </row>
    <row r="3556" spans="1:7" x14ac:dyDescent="0.45">
      <c r="A3556">
        <v>3554.9999999999009</v>
      </c>
      <c r="B3556">
        <v>0.48249999999999998</v>
      </c>
      <c r="C3556">
        <v>0.54759999999999998</v>
      </c>
      <c r="D3556">
        <v>0.55489999999999995</v>
      </c>
      <c r="E3556">
        <v>0.76819999999999999</v>
      </c>
      <c r="F3556" s="74"/>
      <c r="G3556" s="74"/>
    </row>
    <row r="3557" spans="1:7" x14ac:dyDescent="0.45">
      <c r="A3557">
        <v>3555.9999999999009</v>
      </c>
      <c r="B3557">
        <v>0.48249999999999998</v>
      </c>
      <c r="C3557">
        <v>0.54759999999999998</v>
      </c>
      <c r="D3557">
        <v>0.55489999999999995</v>
      </c>
      <c r="E3557">
        <v>0.76819999999999999</v>
      </c>
      <c r="F3557" s="74"/>
      <c r="G3557" s="74"/>
    </row>
    <row r="3558" spans="1:7" x14ac:dyDescent="0.45">
      <c r="A3558">
        <v>3556.9999999999009</v>
      </c>
      <c r="B3558">
        <v>0.48249999999999998</v>
      </c>
      <c r="C3558">
        <v>0.54749999999999999</v>
      </c>
      <c r="D3558">
        <v>0.55489999999999995</v>
      </c>
      <c r="E3558">
        <v>0.76819999999999999</v>
      </c>
      <c r="F3558" s="74"/>
      <c r="G3558" s="74"/>
    </row>
    <row r="3559" spans="1:7" x14ac:dyDescent="0.45">
      <c r="A3559">
        <v>3557.9999999999009</v>
      </c>
      <c r="B3559">
        <v>0.48249999999999998</v>
      </c>
      <c r="C3559">
        <v>0.54749999999999999</v>
      </c>
      <c r="D3559">
        <v>0.55489999999999995</v>
      </c>
      <c r="E3559">
        <v>0.76819999999999999</v>
      </c>
      <c r="F3559" s="74"/>
      <c r="G3559" s="74"/>
    </row>
    <row r="3560" spans="1:7" x14ac:dyDescent="0.45">
      <c r="A3560">
        <v>3558.9999999999009</v>
      </c>
      <c r="B3560">
        <v>0.48249999999999998</v>
      </c>
      <c r="C3560">
        <v>0.54749999999999999</v>
      </c>
      <c r="D3560">
        <v>0.55489999999999995</v>
      </c>
      <c r="E3560">
        <v>0.76819999999999999</v>
      </c>
      <c r="F3560" s="74"/>
      <c r="G3560" s="74"/>
    </row>
    <row r="3561" spans="1:7" x14ac:dyDescent="0.45">
      <c r="A3561">
        <v>3559.9999999999009</v>
      </c>
      <c r="B3561">
        <v>0.48249999999999998</v>
      </c>
      <c r="C3561">
        <v>0.54749999999999999</v>
      </c>
      <c r="D3561">
        <v>0.55489999999999995</v>
      </c>
      <c r="E3561">
        <v>0.76819999999999999</v>
      </c>
      <c r="F3561" s="74"/>
      <c r="G3561" s="74"/>
    </row>
    <row r="3562" spans="1:7" x14ac:dyDescent="0.45">
      <c r="A3562">
        <v>3560.9999999999009</v>
      </c>
      <c r="B3562">
        <v>0.48209999999999997</v>
      </c>
      <c r="C3562">
        <v>0.5474</v>
      </c>
      <c r="D3562">
        <v>0.55489999999999995</v>
      </c>
      <c r="E3562">
        <v>0.76819999999999999</v>
      </c>
      <c r="F3562" s="74"/>
      <c r="G3562" s="74"/>
    </row>
    <row r="3563" spans="1:7" x14ac:dyDescent="0.45">
      <c r="A3563">
        <v>3561.9999999999009</v>
      </c>
      <c r="B3563">
        <v>0.48209999999999997</v>
      </c>
      <c r="C3563">
        <v>0.5474</v>
      </c>
      <c r="D3563">
        <v>0.55489999999999995</v>
      </c>
      <c r="E3563">
        <v>0.76819999999999999</v>
      </c>
      <c r="F3563" s="74"/>
      <c r="G3563" s="74"/>
    </row>
    <row r="3564" spans="1:7" x14ac:dyDescent="0.45">
      <c r="A3564">
        <v>3562.9999999999009</v>
      </c>
      <c r="B3564">
        <v>0.48209999999999997</v>
      </c>
      <c r="C3564">
        <v>0.5474</v>
      </c>
      <c r="D3564">
        <v>0.55489999999999995</v>
      </c>
      <c r="E3564">
        <v>0.76819999999999999</v>
      </c>
      <c r="F3564" s="74"/>
      <c r="G3564" s="74"/>
    </row>
    <row r="3565" spans="1:7" x14ac:dyDescent="0.45">
      <c r="A3565">
        <v>3563.9999999999009</v>
      </c>
      <c r="B3565">
        <v>0.48209999999999997</v>
      </c>
      <c r="C3565">
        <v>0.5474</v>
      </c>
      <c r="D3565">
        <v>0.55489999999999995</v>
      </c>
      <c r="E3565">
        <v>0.76819999999999999</v>
      </c>
      <c r="F3565" s="74"/>
      <c r="G3565" s="74"/>
    </row>
    <row r="3566" spans="1:7" x14ac:dyDescent="0.45">
      <c r="A3566">
        <v>3564.9999999999009</v>
      </c>
      <c r="B3566">
        <v>0.48209999999999997</v>
      </c>
      <c r="C3566">
        <v>0.54730000000000001</v>
      </c>
      <c r="D3566">
        <v>0.55489999999999995</v>
      </c>
      <c r="E3566">
        <v>0.76819999999999999</v>
      </c>
      <c r="F3566" s="74"/>
      <c r="G3566" s="74"/>
    </row>
    <row r="3567" spans="1:7" x14ac:dyDescent="0.45">
      <c r="A3567">
        <v>3565.9999999999009</v>
      </c>
      <c r="B3567">
        <v>0.48209999999999997</v>
      </c>
      <c r="C3567">
        <v>0.54730000000000001</v>
      </c>
      <c r="D3567">
        <v>0.55489999999999995</v>
      </c>
      <c r="E3567">
        <v>0.76819999999999999</v>
      </c>
      <c r="F3567" s="74"/>
      <c r="G3567" s="74"/>
    </row>
    <row r="3568" spans="1:7" x14ac:dyDescent="0.45">
      <c r="A3568">
        <v>3566.9999999999009</v>
      </c>
      <c r="B3568">
        <v>0.48209999999999997</v>
      </c>
      <c r="C3568">
        <v>0.54730000000000001</v>
      </c>
      <c r="D3568">
        <v>0.55489999999999995</v>
      </c>
      <c r="E3568">
        <v>0.76819999999999999</v>
      </c>
      <c r="F3568" s="74"/>
      <c r="G3568" s="74"/>
    </row>
    <row r="3569" spans="1:7" x14ac:dyDescent="0.45">
      <c r="A3569">
        <v>3567.9999999999009</v>
      </c>
      <c r="B3569">
        <v>0.48209999999999997</v>
      </c>
      <c r="C3569">
        <v>0.54730000000000001</v>
      </c>
      <c r="D3569">
        <v>0.55489999999999995</v>
      </c>
      <c r="E3569">
        <v>0.76819999999999999</v>
      </c>
      <c r="F3569" s="74"/>
      <c r="G3569" s="74"/>
    </row>
    <row r="3570" spans="1:7" x14ac:dyDescent="0.45">
      <c r="A3570">
        <v>3568.9999999999009</v>
      </c>
      <c r="B3570">
        <v>0.48209999999999997</v>
      </c>
      <c r="C3570">
        <v>0.54730000000000001</v>
      </c>
      <c r="D3570">
        <v>0.55489999999999995</v>
      </c>
      <c r="E3570">
        <v>0.76819999999999999</v>
      </c>
      <c r="F3570" s="74"/>
      <c r="G3570" s="74"/>
    </row>
    <row r="3571" spans="1:7" x14ac:dyDescent="0.45">
      <c r="A3571">
        <v>3569.9999999999009</v>
      </c>
      <c r="B3571">
        <v>0.48209999999999997</v>
      </c>
      <c r="C3571">
        <v>0.54720000000000002</v>
      </c>
      <c r="D3571">
        <v>0.55489999999999995</v>
      </c>
      <c r="E3571">
        <v>0.76819999999999999</v>
      </c>
      <c r="F3571" s="74"/>
      <c r="G3571" s="74"/>
    </row>
    <row r="3572" spans="1:7" x14ac:dyDescent="0.45">
      <c r="A3572">
        <v>3570.9999999999009</v>
      </c>
      <c r="B3572">
        <v>0.48170000000000002</v>
      </c>
      <c r="C3572">
        <v>0.54720000000000002</v>
      </c>
      <c r="D3572">
        <v>0.55489999999999995</v>
      </c>
      <c r="E3572">
        <v>0.76819999999999999</v>
      </c>
      <c r="F3572" s="74"/>
      <c r="G3572" s="74"/>
    </row>
    <row r="3573" spans="1:7" x14ac:dyDescent="0.45">
      <c r="A3573">
        <v>3571.9999999999009</v>
      </c>
      <c r="B3573">
        <v>0.48170000000000002</v>
      </c>
      <c r="C3573">
        <v>0.54720000000000002</v>
      </c>
      <c r="D3573">
        <v>0.55489999999999995</v>
      </c>
      <c r="E3573">
        <v>0.76819999999999999</v>
      </c>
      <c r="F3573" s="74"/>
      <c r="G3573" s="74"/>
    </row>
    <row r="3574" spans="1:7" x14ac:dyDescent="0.45">
      <c r="A3574">
        <v>3572.9999999999009</v>
      </c>
      <c r="B3574">
        <v>0.48170000000000002</v>
      </c>
      <c r="C3574">
        <v>0.54720000000000002</v>
      </c>
      <c r="D3574">
        <v>0.55489999999999995</v>
      </c>
      <c r="E3574">
        <v>0.76819999999999999</v>
      </c>
      <c r="F3574" s="74"/>
      <c r="G3574" s="74"/>
    </row>
    <row r="3575" spans="1:7" x14ac:dyDescent="0.45">
      <c r="A3575">
        <v>3573.9999999999009</v>
      </c>
      <c r="B3575">
        <v>0.48170000000000002</v>
      </c>
      <c r="C3575">
        <v>0.54710000000000003</v>
      </c>
      <c r="D3575">
        <v>0.55489999999999995</v>
      </c>
      <c r="E3575">
        <v>0.76819999999999999</v>
      </c>
      <c r="F3575" s="74"/>
      <c r="G3575" s="74"/>
    </row>
    <row r="3576" spans="1:7" x14ac:dyDescent="0.45">
      <c r="A3576">
        <v>3574.9999999999009</v>
      </c>
      <c r="B3576">
        <v>0.48170000000000002</v>
      </c>
      <c r="C3576">
        <v>0.54710000000000003</v>
      </c>
      <c r="D3576">
        <v>0.55489999999999995</v>
      </c>
      <c r="E3576">
        <v>0.76819999999999999</v>
      </c>
      <c r="F3576" s="74"/>
      <c r="G3576" s="74"/>
    </row>
    <row r="3577" spans="1:7" x14ac:dyDescent="0.45">
      <c r="A3577">
        <v>3575.9999999999009</v>
      </c>
      <c r="B3577">
        <v>0.48170000000000002</v>
      </c>
      <c r="C3577">
        <v>0.54710000000000003</v>
      </c>
      <c r="D3577">
        <v>0.55489999999999995</v>
      </c>
      <c r="E3577">
        <v>0.76819999999999999</v>
      </c>
      <c r="F3577" s="74"/>
      <c r="G3577" s="74"/>
    </row>
    <row r="3578" spans="1:7" x14ac:dyDescent="0.45">
      <c r="A3578">
        <v>3576.9999999999009</v>
      </c>
      <c r="B3578">
        <v>0.48170000000000002</v>
      </c>
      <c r="C3578">
        <v>0.54710000000000003</v>
      </c>
      <c r="D3578">
        <v>0.55489999999999995</v>
      </c>
      <c r="E3578">
        <v>0.76819999999999999</v>
      </c>
      <c r="F3578" s="74"/>
      <c r="G3578" s="74"/>
    </row>
    <row r="3579" spans="1:7" x14ac:dyDescent="0.45">
      <c r="A3579">
        <v>3577.9999999999009</v>
      </c>
      <c r="B3579">
        <v>0.48170000000000002</v>
      </c>
      <c r="C3579">
        <v>0.54700000000000004</v>
      </c>
      <c r="D3579">
        <v>0.55489999999999995</v>
      </c>
      <c r="E3579">
        <v>0.76819999999999999</v>
      </c>
      <c r="F3579" s="74"/>
      <c r="G3579" s="74"/>
    </row>
    <row r="3580" spans="1:7" x14ac:dyDescent="0.45">
      <c r="A3580">
        <v>3578.9999999999009</v>
      </c>
      <c r="B3580">
        <v>0.48170000000000002</v>
      </c>
      <c r="C3580">
        <v>0.54700000000000004</v>
      </c>
      <c r="D3580">
        <v>0.55489999999999995</v>
      </c>
      <c r="E3580">
        <v>0.76819999999999999</v>
      </c>
      <c r="F3580" s="74"/>
      <c r="G3580" s="74"/>
    </row>
    <row r="3581" spans="1:7" x14ac:dyDescent="0.45">
      <c r="A3581">
        <v>3579.9999999999009</v>
      </c>
      <c r="B3581">
        <v>0.48170000000000002</v>
      </c>
      <c r="C3581">
        <v>0.54700000000000004</v>
      </c>
      <c r="D3581">
        <v>0.55489999999999995</v>
      </c>
      <c r="E3581">
        <v>0.76819999999999999</v>
      </c>
      <c r="F3581" s="74"/>
      <c r="G3581" s="74"/>
    </row>
    <row r="3582" spans="1:7" x14ac:dyDescent="0.45">
      <c r="A3582">
        <v>3580.9999999999009</v>
      </c>
      <c r="B3582">
        <v>0.48130000000000001</v>
      </c>
      <c r="C3582">
        <v>0.54700000000000004</v>
      </c>
      <c r="D3582">
        <v>0.55489999999999995</v>
      </c>
      <c r="E3582">
        <v>0.76819999999999999</v>
      </c>
      <c r="F3582" s="74"/>
      <c r="G3582" s="74"/>
    </row>
    <row r="3583" spans="1:7" x14ac:dyDescent="0.45">
      <c r="A3583">
        <v>3581.9999999999009</v>
      </c>
      <c r="B3583">
        <v>0.48130000000000001</v>
      </c>
      <c r="C3583">
        <v>0.54700000000000004</v>
      </c>
      <c r="D3583">
        <v>0.55489999999999995</v>
      </c>
      <c r="E3583">
        <v>0.76819999999999999</v>
      </c>
      <c r="F3583" s="74"/>
      <c r="G3583" s="74"/>
    </row>
    <row r="3584" spans="1:7" x14ac:dyDescent="0.45">
      <c r="A3584">
        <v>3582.9999999999009</v>
      </c>
      <c r="B3584">
        <v>0.48130000000000001</v>
      </c>
      <c r="C3584">
        <v>0.54690000000000005</v>
      </c>
      <c r="D3584">
        <v>0.55489999999999995</v>
      </c>
      <c r="E3584">
        <v>0.76819999999999999</v>
      </c>
      <c r="F3584" s="74"/>
      <c r="G3584" s="74"/>
    </row>
    <row r="3585" spans="1:7" x14ac:dyDescent="0.45">
      <c r="A3585">
        <v>3583.9999999999009</v>
      </c>
      <c r="B3585">
        <v>0.48130000000000001</v>
      </c>
      <c r="C3585">
        <v>0.54690000000000005</v>
      </c>
      <c r="D3585">
        <v>0.55489999999999995</v>
      </c>
      <c r="E3585">
        <v>0.76819999999999999</v>
      </c>
      <c r="F3585" s="74"/>
      <c r="G3585" s="74"/>
    </row>
    <row r="3586" spans="1:7" x14ac:dyDescent="0.45">
      <c r="A3586">
        <v>3584.9999999999009</v>
      </c>
      <c r="B3586">
        <v>0.48130000000000001</v>
      </c>
      <c r="C3586">
        <v>0.54690000000000005</v>
      </c>
      <c r="D3586">
        <v>0.55489999999999995</v>
      </c>
      <c r="E3586">
        <v>0.76819999999999999</v>
      </c>
      <c r="F3586" s="74"/>
      <c r="G3586" s="74"/>
    </row>
    <row r="3587" spans="1:7" x14ac:dyDescent="0.45">
      <c r="A3587">
        <v>3585.9999999999009</v>
      </c>
      <c r="B3587">
        <v>0.48130000000000001</v>
      </c>
      <c r="C3587">
        <v>0.54690000000000005</v>
      </c>
      <c r="D3587">
        <v>0.55489999999999995</v>
      </c>
      <c r="E3587">
        <v>0.76819999999999999</v>
      </c>
      <c r="F3587" s="74"/>
      <c r="G3587" s="74"/>
    </row>
    <row r="3588" spans="1:7" x14ac:dyDescent="0.45">
      <c r="A3588">
        <v>3586.9999999999009</v>
      </c>
      <c r="B3588">
        <v>0.48130000000000001</v>
      </c>
      <c r="C3588">
        <v>0.54679999999999995</v>
      </c>
      <c r="D3588">
        <v>0.55489999999999995</v>
      </c>
      <c r="E3588">
        <v>0.76819999999999999</v>
      </c>
      <c r="F3588" s="74"/>
      <c r="G3588" s="74"/>
    </row>
    <row r="3589" spans="1:7" x14ac:dyDescent="0.45">
      <c r="A3589">
        <v>3587.9999999999009</v>
      </c>
      <c r="B3589">
        <v>0.48130000000000001</v>
      </c>
      <c r="C3589">
        <v>0.54679999999999995</v>
      </c>
      <c r="D3589">
        <v>0.55489999999999995</v>
      </c>
      <c r="E3589">
        <v>0.76819999999999999</v>
      </c>
      <c r="F3589" s="74"/>
      <c r="G3589" s="74"/>
    </row>
    <row r="3590" spans="1:7" x14ac:dyDescent="0.45">
      <c r="A3590">
        <v>3588.9999999999009</v>
      </c>
      <c r="B3590">
        <v>0.48130000000000001</v>
      </c>
      <c r="C3590">
        <v>0.54679999999999995</v>
      </c>
      <c r="D3590">
        <v>0.55489999999999995</v>
      </c>
      <c r="E3590">
        <v>0.76819999999999999</v>
      </c>
      <c r="F3590" s="74"/>
      <c r="G3590" s="74"/>
    </row>
    <row r="3591" spans="1:7" x14ac:dyDescent="0.45">
      <c r="A3591">
        <v>3589.9999999999009</v>
      </c>
      <c r="B3591">
        <v>0.48130000000000001</v>
      </c>
      <c r="C3591">
        <v>0.54679999999999995</v>
      </c>
      <c r="D3591">
        <v>0.55489999999999995</v>
      </c>
      <c r="E3591">
        <v>0.76819999999999999</v>
      </c>
      <c r="F3591" s="74"/>
      <c r="G3591" s="74"/>
    </row>
    <row r="3592" spans="1:7" x14ac:dyDescent="0.45">
      <c r="A3592">
        <v>3590.9999999999009</v>
      </c>
      <c r="B3592">
        <v>0.48089999999999999</v>
      </c>
      <c r="C3592">
        <v>0.54679999999999995</v>
      </c>
      <c r="D3592">
        <v>0.55489999999999995</v>
      </c>
      <c r="E3592">
        <v>0.76819999999999999</v>
      </c>
      <c r="F3592" s="74"/>
      <c r="G3592" s="74"/>
    </row>
    <row r="3593" spans="1:7" x14ac:dyDescent="0.45">
      <c r="A3593">
        <v>3591.9999999999009</v>
      </c>
      <c r="B3593">
        <v>0.48089999999999999</v>
      </c>
      <c r="C3593">
        <v>0.54669999999999996</v>
      </c>
      <c r="D3593">
        <v>0.55489999999999995</v>
      </c>
      <c r="E3593">
        <v>0.76819999999999999</v>
      </c>
      <c r="F3593" s="74"/>
      <c r="G3593" s="74"/>
    </row>
    <row r="3594" spans="1:7" x14ac:dyDescent="0.45">
      <c r="A3594">
        <v>3592.9999999999009</v>
      </c>
      <c r="B3594">
        <v>0.48089999999999999</v>
      </c>
      <c r="C3594">
        <v>0.54669999999999996</v>
      </c>
      <c r="D3594">
        <v>0.55489999999999995</v>
      </c>
      <c r="E3594">
        <v>0.76819999999999999</v>
      </c>
      <c r="F3594" s="74"/>
      <c r="G3594" s="74"/>
    </row>
    <row r="3595" spans="1:7" x14ac:dyDescent="0.45">
      <c r="A3595">
        <v>3593.9999999999009</v>
      </c>
      <c r="B3595">
        <v>0.48089999999999999</v>
      </c>
      <c r="C3595">
        <v>0.54669999999999996</v>
      </c>
      <c r="D3595">
        <v>0.55489999999999995</v>
      </c>
      <c r="E3595">
        <v>0.76819999999999999</v>
      </c>
      <c r="F3595" s="74"/>
      <c r="G3595" s="74"/>
    </row>
    <row r="3596" spans="1:7" x14ac:dyDescent="0.45">
      <c r="A3596">
        <v>3594.9999999999009</v>
      </c>
      <c r="B3596">
        <v>0.48089999999999999</v>
      </c>
      <c r="C3596">
        <v>0.54669999999999996</v>
      </c>
      <c r="D3596">
        <v>0.55489999999999995</v>
      </c>
      <c r="E3596">
        <v>0.76819999999999999</v>
      </c>
      <c r="F3596" s="74"/>
      <c r="G3596" s="74"/>
    </row>
    <row r="3597" spans="1:7" x14ac:dyDescent="0.45">
      <c r="A3597">
        <v>3595.9999999999009</v>
      </c>
      <c r="B3597">
        <v>0.48089999999999999</v>
      </c>
      <c r="C3597">
        <v>0.54659999999999997</v>
      </c>
      <c r="D3597">
        <v>0.55489999999999995</v>
      </c>
      <c r="E3597">
        <v>0.76819999999999999</v>
      </c>
      <c r="F3597" s="74"/>
      <c r="G3597" s="74"/>
    </row>
    <row r="3598" spans="1:7" x14ac:dyDescent="0.45">
      <c r="A3598">
        <v>3596.9999999999009</v>
      </c>
      <c r="B3598">
        <v>0.48089999999999999</v>
      </c>
      <c r="C3598">
        <v>0.54659999999999997</v>
      </c>
      <c r="D3598">
        <v>0.55489999999999995</v>
      </c>
      <c r="E3598">
        <v>0.76819999999999999</v>
      </c>
      <c r="F3598" s="74"/>
      <c r="G3598" s="74"/>
    </row>
    <row r="3599" spans="1:7" x14ac:dyDescent="0.45">
      <c r="A3599">
        <v>3597.9999999999009</v>
      </c>
      <c r="B3599">
        <v>0.48089999999999999</v>
      </c>
      <c r="C3599">
        <v>0.54659999999999997</v>
      </c>
      <c r="D3599">
        <v>0.55489999999999995</v>
      </c>
      <c r="E3599">
        <v>0.76819999999999999</v>
      </c>
      <c r="F3599" s="74"/>
      <c r="G3599" s="74"/>
    </row>
    <row r="3600" spans="1:7" x14ac:dyDescent="0.45">
      <c r="A3600">
        <v>3598.9999999999009</v>
      </c>
      <c r="B3600">
        <v>0.48089999999999999</v>
      </c>
      <c r="C3600">
        <v>0.54659999999999997</v>
      </c>
      <c r="D3600">
        <v>0.55489999999999995</v>
      </c>
      <c r="E3600">
        <v>0.76819999999999999</v>
      </c>
      <c r="F3600" s="74"/>
      <c r="G3600" s="74"/>
    </row>
    <row r="3601" spans="1:7" x14ac:dyDescent="0.45">
      <c r="A3601">
        <v>3599.9999999999009</v>
      </c>
      <c r="B3601">
        <v>0.48089999999999999</v>
      </c>
      <c r="C3601">
        <v>0.54649999999999999</v>
      </c>
      <c r="D3601">
        <v>0.55489999999999995</v>
      </c>
      <c r="E3601">
        <v>0.76819999999999999</v>
      </c>
      <c r="F3601" s="74"/>
      <c r="G3601" s="74"/>
    </row>
    <row r="3602" spans="1:7" x14ac:dyDescent="0.45">
      <c r="A3602">
        <v>3600.9999999999009</v>
      </c>
      <c r="B3602">
        <v>0.48049999999999998</v>
      </c>
      <c r="C3602">
        <v>0.54649999999999999</v>
      </c>
      <c r="D3602">
        <v>0.55489999999999995</v>
      </c>
      <c r="E3602">
        <v>0.76819999999999999</v>
      </c>
      <c r="F3602" s="74"/>
      <c r="G3602" s="74"/>
    </row>
    <row r="3603" spans="1:7" x14ac:dyDescent="0.45">
      <c r="A3603">
        <v>3601.9999999999009</v>
      </c>
      <c r="B3603">
        <v>0.48049999999999998</v>
      </c>
      <c r="C3603">
        <v>0.54649999999999999</v>
      </c>
      <c r="D3603">
        <v>0.55489999999999995</v>
      </c>
      <c r="E3603">
        <v>0.76819999999999999</v>
      </c>
      <c r="F3603" s="74"/>
      <c r="G3603" s="74"/>
    </row>
    <row r="3604" spans="1:7" x14ac:dyDescent="0.45">
      <c r="A3604">
        <v>3602.9999999999009</v>
      </c>
      <c r="B3604">
        <v>0.48049999999999998</v>
      </c>
      <c r="C3604">
        <v>0.54649999999999999</v>
      </c>
      <c r="D3604">
        <v>0.55489999999999995</v>
      </c>
      <c r="E3604">
        <v>0.76819999999999999</v>
      </c>
      <c r="F3604" s="74"/>
      <c r="G3604" s="74"/>
    </row>
    <row r="3605" spans="1:7" x14ac:dyDescent="0.45">
      <c r="A3605">
        <v>3603.9999999999009</v>
      </c>
      <c r="B3605">
        <v>0.48049999999999998</v>
      </c>
      <c r="C3605">
        <v>0.54649999999999999</v>
      </c>
      <c r="D3605">
        <v>0.55489999999999995</v>
      </c>
      <c r="E3605">
        <v>0.76819999999999999</v>
      </c>
      <c r="F3605" s="74"/>
      <c r="G3605" s="74"/>
    </row>
    <row r="3606" spans="1:7" x14ac:dyDescent="0.45">
      <c r="A3606">
        <v>3604.9999999999009</v>
      </c>
      <c r="B3606">
        <v>0.48049999999999998</v>
      </c>
      <c r="C3606">
        <v>0.5464</v>
      </c>
      <c r="D3606">
        <v>0.55489999999999995</v>
      </c>
      <c r="E3606">
        <v>0.76819999999999999</v>
      </c>
      <c r="F3606" s="74"/>
      <c r="G3606" s="74"/>
    </row>
    <row r="3607" spans="1:7" x14ac:dyDescent="0.45">
      <c r="A3607">
        <v>3605.9999999999009</v>
      </c>
      <c r="B3607">
        <v>0.48049999999999998</v>
      </c>
      <c r="C3607">
        <v>0.5464</v>
      </c>
      <c r="D3607">
        <v>0.55489999999999995</v>
      </c>
      <c r="E3607">
        <v>0.76819999999999999</v>
      </c>
      <c r="F3607" s="74"/>
      <c r="G3607" s="74"/>
    </row>
    <row r="3608" spans="1:7" x14ac:dyDescent="0.45">
      <c r="A3608">
        <v>3606.9999999999009</v>
      </c>
      <c r="B3608">
        <v>0.48049999999999998</v>
      </c>
      <c r="C3608">
        <v>0.5464</v>
      </c>
      <c r="D3608">
        <v>0.55489999999999995</v>
      </c>
      <c r="E3608">
        <v>0.76819999999999999</v>
      </c>
      <c r="F3608" s="74"/>
      <c r="G3608" s="74"/>
    </row>
    <row r="3609" spans="1:7" x14ac:dyDescent="0.45">
      <c r="A3609">
        <v>3607.9999999999009</v>
      </c>
      <c r="B3609">
        <v>0.48049999999999998</v>
      </c>
      <c r="C3609">
        <v>0.5464</v>
      </c>
      <c r="D3609">
        <v>0.55489999999999995</v>
      </c>
      <c r="E3609">
        <v>0.76819999999999999</v>
      </c>
      <c r="F3609" s="74"/>
      <c r="G3609" s="74"/>
    </row>
    <row r="3610" spans="1:7" x14ac:dyDescent="0.45">
      <c r="A3610">
        <v>3608.9999999999009</v>
      </c>
      <c r="B3610">
        <v>0.48049999999999998</v>
      </c>
      <c r="C3610">
        <v>0.54630000000000001</v>
      </c>
      <c r="D3610">
        <v>0.55489999999999995</v>
      </c>
      <c r="E3610">
        <v>0.76819999999999999</v>
      </c>
      <c r="F3610" s="74"/>
      <c r="G3610" s="74"/>
    </row>
    <row r="3611" spans="1:7" x14ac:dyDescent="0.45">
      <c r="A3611">
        <v>3609.9999999999009</v>
      </c>
      <c r="B3611">
        <v>0.48049999999999998</v>
      </c>
      <c r="C3611">
        <v>0.54630000000000001</v>
      </c>
      <c r="D3611">
        <v>0.55489999999999995</v>
      </c>
      <c r="E3611">
        <v>0.76819999999999999</v>
      </c>
      <c r="F3611" s="74"/>
      <c r="G3611" s="74"/>
    </row>
    <row r="3612" spans="1:7" x14ac:dyDescent="0.45">
      <c r="A3612">
        <v>3610.9999999999009</v>
      </c>
      <c r="B3612">
        <v>0.48010000000000003</v>
      </c>
      <c r="C3612">
        <v>0.54630000000000001</v>
      </c>
      <c r="D3612">
        <v>0.55489999999999995</v>
      </c>
      <c r="E3612">
        <v>0.76819999999999999</v>
      </c>
      <c r="F3612" s="74"/>
      <c r="G3612" s="74"/>
    </row>
    <row r="3613" spans="1:7" x14ac:dyDescent="0.45">
      <c r="A3613">
        <v>3611.9999999999009</v>
      </c>
      <c r="B3613">
        <v>0.48010000000000003</v>
      </c>
      <c r="C3613">
        <v>0.54630000000000001</v>
      </c>
      <c r="D3613">
        <v>0.55489999999999995</v>
      </c>
      <c r="E3613">
        <v>0.76819999999999999</v>
      </c>
      <c r="F3613" s="74"/>
      <c r="G3613" s="74"/>
    </row>
    <row r="3614" spans="1:7" x14ac:dyDescent="0.45">
      <c r="A3614">
        <v>3612.9999999999009</v>
      </c>
      <c r="B3614">
        <v>0.48010000000000003</v>
      </c>
      <c r="C3614">
        <v>0.54620000000000002</v>
      </c>
      <c r="D3614">
        <v>0.55489999999999995</v>
      </c>
      <c r="E3614">
        <v>0.76819999999999999</v>
      </c>
      <c r="F3614" s="74"/>
      <c r="G3614" s="74"/>
    </row>
    <row r="3615" spans="1:7" x14ac:dyDescent="0.45">
      <c r="A3615">
        <v>3613.9999999999009</v>
      </c>
      <c r="B3615">
        <v>0.48010000000000003</v>
      </c>
      <c r="C3615">
        <v>0.54620000000000002</v>
      </c>
      <c r="D3615">
        <v>0.55489999999999995</v>
      </c>
      <c r="E3615">
        <v>0.76819999999999999</v>
      </c>
      <c r="F3615" s="74"/>
      <c r="G3615" s="74"/>
    </row>
    <row r="3616" spans="1:7" x14ac:dyDescent="0.45">
      <c r="A3616">
        <v>3614.9999999999009</v>
      </c>
      <c r="B3616">
        <v>0.48010000000000003</v>
      </c>
      <c r="C3616">
        <v>0.54620000000000002</v>
      </c>
      <c r="D3616">
        <v>0.55489999999999995</v>
      </c>
      <c r="E3616">
        <v>0.76819999999999999</v>
      </c>
      <c r="F3616" s="74"/>
      <c r="G3616" s="74"/>
    </row>
    <row r="3617" spans="1:7" x14ac:dyDescent="0.45">
      <c r="A3617">
        <v>3615.9999999999009</v>
      </c>
      <c r="B3617">
        <v>0.48010000000000003</v>
      </c>
      <c r="C3617">
        <v>0.54620000000000002</v>
      </c>
      <c r="D3617">
        <v>0.55489999999999995</v>
      </c>
      <c r="E3617">
        <v>0.76819999999999999</v>
      </c>
      <c r="F3617" s="74"/>
      <c r="G3617" s="74"/>
    </row>
    <row r="3618" spans="1:7" x14ac:dyDescent="0.45">
      <c r="A3618">
        <v>3616.9999999999009</v>
      </c>
      <c r="B3618">
        <v>0.48010000000000003</v>
      </c>
      <c r="C3618">
        <v>0.54620000000000002</v>
      </c>
      <c r="D3618">
        <v>0.55489999999999995</v>
      </c>
      <c r="E3618">
        <v>0.76819999999999999</v>
      </c>
      <c r="F3618" s="74"/>
      <c r="G3618" s="74"/>
    </row>
    <row r="3619" spans="1:7" x14ac:dyDescent="0.45">
      <c r="A3619">
        <v>3617.9999999999009</v>
      </c>
      <c r="B3619">
        <v>0.48010000000000003</v>
      </c>
      <c r="C3619">
        <v>0.54610000000000003</v>
      </c>
      <c r="D3619">
        <v>0.55489999999999995</v>
      </c>
      <c r="E3619">
        <v>0.76819999999999999</v>
      </c>
      <c r="F3619" s="74"/>
      <c r="G3619" s="74"/>
    </row>
    <row r="3620" spans="1:7" x14ac:dyDescent="0.45">
      <c r="A3620">
        <v>3618.9999999999009</v>
      </c>
      <c r="B3620">
        <v>0.48010000000000003</v>
      </c>
      <c r="C3620">
        <v>0.54610000000000003</v>
      </c>
      <c r="D3620">
        <v>0.55489999999999995</v>
      </c>
      <c r="E3620">
        <v>0.76819999999999999</v>
      </c>
      <c r="F3620" s="74"/>
      <c r="G3620" s="74"/>
    </row>
    <row r="3621" spans="1:7" x14ac:dyDescent="0.45">
      <c r="A3621">
        <v>3619.9999999999009</v>
      </c>
      <c r="B3621">
        <v>0.48010000000000003</v>
      </c>
      <c r="C3621">
        <v>0.54610000000000003</v>
      </c>
      <c r="D3621">
        <v>0.55489999999999995</v>
      </c>
      <c r="E3621">
        <v>0.76819999999999999</v>
      </c>
      <c r="F3621" s="74"/>
      <c r="G3621" s="74"/>
    </row>
    <row r="3622" spans="1:7" x14ac:dyDescent="0.45">
      <c r="A3622">
        <v>3620.9999999999009</v>
      </c>
      <c r="B3622">
        <v>0.47960000000000003</v>
      </c>
      <c r="C3622">
        <v>0.54610000000000003</v>
      </c>
      <c r="D3622">
        <v>0.55489999999999995</v>
      </c>
      <c r="E3622">
        <v>0.76819999999999999</v>
      </c>
      <c r="F3622" s="74"/>
      <c r="G3622" s="74"/>
    </row>
    <row r="3623" spans="1:7" x14ac:dyDescent="0.45">
      <c r="A3623">
        <v>3621.9999999999009</v>
      </c>
      <c r="B3623">
        <v>0.47960000000000003</v>
      </c>
      <c r="C3623">
        <v>0.54600000000000004</v>
      </c>
      <c r="D3623">
        <v>0.55489999999999995</v>
      </c>
      <c r="E3623">
        <v>0.76819999999999999</v>
      </c>
      <c r="F3623" s="74"/>
      <c r="G3623" s="74"/>
    </row>
    <row r="3624" spans="1:7" x14ac:dyDescent="0.45">
      <c r="A3624">
        <v>3622.9999999999009</v>
      </c>
      <c r="B3624">
        <v>0.47960000000000003</v>
      </c>
      <c r="C3624">
        <v>0.54600000000000004</v>
      </c>
      <c r="D3624">
        <v>0.55489999999999995</v>
      </c>
      <c r="E3624">
        <v>0.76819999999999999</v>
      </c>
      <c r="F3624" s="74"/>
      <c r="G3624" s="74"/>
    </row>
    <row r="3625" spans="1:7" x14ac:dyDescent="0.45">
      <c r="A3625">
        <v>3623.9999999999009</v>
      </c>
      <c r="B3625">
        <v>0.47960000000000003</v>
      </c>
      <c r="C3625">
        <v>0.54600000000000004</v>
      </c>
      <c r="D3625">
        <v>0.55489999999999995</v>
      </c>
      <c r="E3625">
        <v>0.76819999999999999</v>
      </c>
      <c r="F3625" s="74"/>
      <c r="G3625" s="74"/>
    </row>
    <row r="3626" spans="1:7" x14ac:dyDescent="0.45">
      <c r="A3626">
        <v>3624.9999999999009</v>
      </c>
      <c r="B3626">
        <v>0.47960000000000003</v>
      </c>
      <c r="C3626">
        <v>0.54600000000000004</v>
      </c>
      <c r="D3626">
        <v>0.55489999999999995</v>
      </c>
      <c r="E3626">
        <v>0.76819999999999999</v>
      </c>
      <c r="F3626" s="74"/>
      <c r="G3626" s="74"/>
    </row>
    <row r="3627" spans="1:7" x14ac:dyDescent="0.45">
      <c r="A3627">
        <v>3625.9999999999009</v>
      </c>
      <c r="B3627">
        <v>0.47960000000000003</v>
      </c>
      <c r="C3627">
        <v>0.54590000000000005</v>
      </c>
      <c r="D3627">
        <v>0.55489999999999995</v>
      </c>
      <c r="E3627">
        <v>0.76819999999999999</v>
      </c>
      <c r="F3627" s="74"/>
      <c r="G3627" s="74"/>
    </row>
    <row r="3628" spans="1:7" x14ac:dyDescent="0.45">
      <c r="A3628">
        <v>3626.9999999999009</v>
      </c>
      <c r="B3628">
        <v>0.47960000000000003</v>
      </c>
      <c r="C3628">
        <v>0.54590000000000005</v>
      </c>
      <c r="D3628">
        <v>0.55489999999999995</v>
      </c>
      <c r="E3628">
        <v>0.76819999999999999</v>
      </c>
      <c r="F3628" s="74"/>
      <c r="G3628" s="74"/>
    </row>
    <row r="3629" spans="1:7" x14ac:dyDescent="0.45">
      <c r="A3629">
        <v>3627.9999999999009</v>
      </c>
      <c r="B3629">
        <v>0.47960000000000003</v>
      </c>
      <c r="C3629">
        <v>0.54590000000000005</v>
      </c>
      <c r="D3629">
        <v>0.55489999999999995</v>
      </c>
      <c r="E3629">
        <v>0.76819999999999999</v>
      </c>
      <c r="F3629" s="74"/>
      <c r="G3629" s="74"/>
    </row>
    <row r="3630" spans="1:7" x14ac:dyDescent="0.45">
      <c r="A3630">
        <v>3628.9999999999009</v>
      </c>
      <c r="B3630">
        <v>0.47960000000000003</v>
      </c>
      <c r="C3630">
        <v>0.54590000000000005</v>
      </c>
      <c r="D3630">
        <v>0.55489999999999995</v>
      </c>
      <c r="E3630">
        <v>0.76819999999999999</v>
      </c>
      <c r="F3630" s="74"/>
      <c r="G3630" s="74"/>
    </row>
    <row r="3631" spans="1:7" x14ac:dyDescent="0.45">
      <c r="A3631">
        <v>3629.9999999999009</v>
      </c>
      <c r="B3631">
        <v>0.47960000000000003</v>
      </c>
      <c r="C3631">
        <v>0.54590000000000005</v>
      </c>
      <c r="D3631">
        <v>0.55489999999999995</v>
      </c>
      <c r="E3631">
        <v>0.76819999999999999</v>
      </c>
      <c r="F3631" s="74"/>
      <c r="G3631" s="74"/>
    </row>
    <row r="3632" spans="1:7" x14ac:dyDescent="0.45">
      <c r="A3632">
        <v>3630.9999999999009</v>
      </c>
      <c r="B3632">
        <v>0.47960000000000003</v>
      </c>
      <c r="C3632">
        <v>0.54579999999999995</v>
      </c>
      <c r="D3632">
        <v>0.55489999999999995</v>
      </c>
      <c r="E3632">
        <v>0.76819999999999999</v>
      </c>
      <c r="F3632" s="74"/>
      <c r="G3632" s="74"/>
    </row>
    <row r="3633" spans="1:7" x14ac:dyDescent="0.45">
      <c r="A3633">
        <v>3631.9999999999009</v>
      </c>
      <c r="B3633">
        <v>0.47960000000000003</v>
      </c>
      <c r="C3633">
        <v>0.54579999999999995</v>
      </c>
      <c r="D3633">
        <v>0.55489999999999995</v>
      </c>
      <c r="E3633">
        <v>0.76819999999999999</v>
      </c>
      <c r="F3633" s="74"/>
      <c r="G3633" s="74"/>
    </row>
    <row r="3634" spans="1:7" x14ac:dyDescent="0.45">
      <c r="A3634">
        <v>3632.9999999999009</v>
      </c>
      <c r="B3634">
        <v>0.47960000000000003</v>
      </c>
      <c r="C3634">
        <v>0.54579999999999995</v>
      </c>
      <c r="D3634">
        <v>0.55489999999999995</v>
      </c>
      <c r="E3634">
        <v>0.76819999999999999</v>
      </c>
      <c r="F3634" s="74"/>
      <c r="G3634" s="74"/>
    </row>
    <row r="3635" spans="1:7" x14ac:dyDescent="0.45">
      <c r="A3635">
        <v>3633.9999999999009</v>
      </c>
      <c r="B3635">
        <v>0.47960000000000003</v>
      </c>
      <c r="C3635">
        <v>0.54579999999999995</v>
      </c>
      <c r="D3635">
        <v>0.55489999999999995</v>
      </c>
      <c r="E3635">
        <v>0.76819999999999999</v>
      </c>
      <c r="F3635" s="74"/>
      <c r="G3635" s="74"/>
    </row>
    <row r="3636" spans="1:7" x14ac:dyDescent="0.45">
      <c r="A3636">
        <v>3634.9999999999009</v>
      </c>
      <c r="B3636">
        <v>0.47960000000000003</v>
      </c>
      <c r="C3636">
        <v>0.54569999999999996</v>
      </c>
      <c r="D3636">
        <v>0.55489999999999995</v>
      </c>
      <c r="E3636">
        <v>0.76819999999999999</v>
      </c>
      <c r="F3636" s="74"/>
      <c r="G3636" s="74"/>
    </row>
    <row r="3637" spans="1:7" x14ac:dyDescent="0.45">
      <c r="A3637">
        <v>3635.9999999999009</v>
      </c>
      <c r="B3637">
        <v>0.47960000000000003</v>
      </c>
      <c r="C3637">
        <v>0.54569999999999996</v>
      </c>
      <c r="D3637">
        <v>0.55489999999999995</v>
      </c>
      <c r="E3637">
        <v>0.76819999999999999</v>
      </c>
      <c r="F3637" s="74"/>
      <c r="G3637" s="74"/>
    </row>
    <row r="3638" spans="1:7" x14ac:dyDescent="0.45">
      <c r="A3638">
        <v>3636.9999999999009</v>
      </c>
      <c r="B3638">
        <v>0.47960000000000003</v>
      </c>
      <c r="C3638">
        <v>0.54569999999999996</v>
      </c>
      <c r="D3638">
        <v>0.55489999999999995</v>
      </c>
      <c r="E3638">
        <v>0.76819999999999999</v>
      </c>
      <c r="F3638" s="74"/>
      <c r="G3638" s="74"/>
    </row>
    <row r="3639" spans="1:7" x14ac:dyDescent="0.45">
      <c r="A3639">
        <v>3637.9999999999009</v>
      </c>
      <c r="B3639">
        <v>0.47960000000000003</v>
      </c>
      <c r="C3639">
        <v>0.54569999999999996</v>
      </c>
      <c r="D3639">
        <v>0.55489999999999995</v>
      </c>
      <c r="E3639">
        <v>0.76819999999999999</v>
      </c>
      <c r="F3639" s="74"/>
      <c r="G3639" s="74"/>
    </row>
    <row r="3640" spans="1:7" x14ac:dyDescent="0.45">
      <c r="A3640">
        <v>3638.9999999999009</v>
      </c>
      <c r="B3640">
        <v>0.47960000000000003</v>
      </c>
      <c r="C3640">
        <v>0.54559999999999997</v>
      </c>
      <c r="D3640">
        <v>0.55489999999999995</v>
      </c>
      <c r="E3640">
        <v>0.76819999999999999</v>
      </c>
      <c r="F3640" s="74"/>
      <c r="G3640" s="74"/>
    </row>
    <row r="3641" spans="1:7" x14ac:dyDescent="0.45">
      <c r="A3641">
        <v>3639.9999999999009</v>
      </c>
      <c r="B3641">
        <v>0.47960000000000003</v>
      </c>
      <c r="C3641">
        <v>0.54559999999999997</v>
      </c>
      <c r="D3641">
        <v>0.55489999999999995</v>
      </c>
      <c r="E3641">
        <v>0.76819999999999999</v>
      </c>
      <c r="F3641" s="74"/>
      <c r="G3641" s="74"/>
    </row>
    <row r="3642" spans="1:7" x14ac:dyDescent="0.45">
      <c r="A3642">
        <v>3640.9999999999009</v>
      </c>
      <c r="B3642">
        <v>0.47960000000000003</v>
      </c>
      <c r="C3642">
        <v>0.54559999999999997</v>
      </c>
      <c r="D3642">
        <v>0.55489999999999995</v>
      </c>
      <c r="E3642">
        <v>0.76819999999999999</v>
      </c>
      <c r="F3642" s="74"/>
      <c r="G3642" s="74"/>
    </row>
    <row r="3643" spans="1:7" x14ac:dyDescent="0.45">
      <c r="A3643">
        <v>3641.9999999999009</v>
      </c>
      <c r="B3643">
        <v>0.47960000000000003</v>
      </c>
      <c r="C3643">
        <v>0.54559999999999997</v>
      </c>
      <c r="D3643">
        <v>0.55489999999999995</v>
      </c>
      <c r="E3643">
        <v>0.76819999999999999</v>
      </c>
      <c r="F3643" s="74"/>
      <c r="G3643" s="74"/>
    </row>
    <row r="3644" spans="1:7" x14ac:dyDescent="0.45">
      <c r="A3644">
        <v>3642.9999999999009</v>
      </c>
      <c r="B3644">
        <v>0.47960000000000003</v>
      </c>
      <c r="C3644">
        <v>0.54559999999999997</v>
      </c>
      <c r="D3644">
        <v>0.55489999999999995</v>
      </c>
      <c r="E3644">
        <v>0.76819999999999999</v>
      </c>
      <c r="F3644" s="74"/>
      <c r="G3644" s="74"/>
    </row>
    <row r="3645" spans="1:7" x14ac:dyDescent="0.45">
      <c r="A3645">
        <v>3643.9999999999009</v>
      </c>
      <c r="B3645">
        <v>0.47960000000000003</v>
      </c>
      <c r="C3645">
        <v>0.54549999999999998</v>
      </c>
      <c r="D3645">
        <v>0.55489999999999995</v>
      </c>
      <c r="E3645">
        <v>0.76819999999999999</v>
      </c>
      <c r="F3645" s="74"/>
      <c r="G3645" s="74"/>
    </row>
    <row r="3646" spans="1:7" x14ac:dyDescent="0.45">
      <c r="A3646">
        <v>3644.9999999999009</v>
      </c>
      <c r="B3646">
        <v>0.47960000000000003</v>
      </c>
      <c r="C3646">
        <v>0.54549999999999998</v>
      </c>
      <c r="D3646">
        <v>0.55489999999999995</v>
      </c>
      <c r="E3646">
        <v>0.76819999999999999</v>
      </c>
      <c r="F3646" s="74"/>
      <c r="G3646" s="74"/>
    </row>
    <row r="3647" spans="1:7" x14ac:dyDescent="0.45">
      <c r="A3647">
        <v>3645.9999999999009</v>
      </c>
      <c r="B3647">
        <v>0.47960000000000003</v>
      </c>
      <c r="C3647">
        <v>0.54549999999999998</v>
      </c>
      <c r="D3647">
        <v>0.55489999999999995</v>
      </c>
      <c r="E3647">
        <v>0.76819999999999999</v>
      </c>
      <c r="F3647" s="74"/>
      <c r="G3647" s="74"/>
    </row>
    <row r="3648" spans="1:7" x14ac:dyDescent="0.45">
      <c r="A3648">
        <v>3646.9999999999009</v>
      </c>
      <c r="B3648">
        <v>0.47960000000000003</v>
      </c>
      <c r="C3648">
        <v>0.54549999999999998</v>
      </c>
      <c r="D3648">
        <v>0.55489999999999995</v>
      </c>
      <c r="E3648">
        <v>0.76819999999999999</v>
      </c>
      <c r="F3648" s="74"/>
      <c r="G3648" s="74"/>
    </row>
    <row r="3649" spans="1:7" x14ac:dyDescent="0.45">
      <c r="A3649">
        <v>3647.9999999999009</v>
      </c>
      <c r="B3649">
        <v>0.47960000000000003</v>
      </c>
      <c r="C3649">
        <v>0.5454</v>
      </c>
      <c r="D3649">
        <v>0.55489999999999995</v>
      </c>
      <c r="E3649">
        <v>0.76819999999999999</v>
      </c>
      <c r="F3649" s="74"/>
      <c r="G3649" s="74"/>
    </row>
    <row r="3650" spans="1:7" x14ac:dyDescent="0.45">
      <c r="A3650">
        <v>3648.9999999999009</v>
      </c>
      <c r="B3650">
        <v>0.47960000000000003</v>
      </c>
      <c r="C3650">
        <v>0.5454</v>
      </c>
      <c r="D3650">
        <v>0.55489999999999995</v>
      </c>
      <c r="E3650">
        <v>0.76819999999999999</v>
      </c>
      <c r="F3650" s="74"/>
      <c r="G3650" s="74"/>
    </row>
    <row r="3651" spans="1:7" x14ac:dyDescent="0.45">
      <c r="A3651">
        <v>3649.9999999999009</v>
      </c>
      <c r="B3651">
        <v>0.47960000000000003</v>
      </c>
      <c r="C3651">
        <v>0.5454</v>
      </c>
      <c r="D3651">
        <v>0.55489999999999995</v>
      </c>
      <c r="E3651">
        <v>0.76819999999999999</v>
      </c>
      <c r="F3651" s="74"/>
      <c r="G3651" s="74"/>
    </row>
    <row r="3652" spans="1:7" x14ac:dyDescent="0.45">
      <c r="A3652">
        <v>3650.9999999999009</v>
      </c>
      <c r="B3652">
        <v>0.47960000000000003</v>
      </c>
      <c r="C3652">
        <v>0.5454</v>
      </c>
      <c r="D3652">
        <v>0.55489999999999995</v>
      </c>
      <c r="E3652">
        <v>0.76819999999999999</v>
      </c>
      <c r="F3652" s="74"/>
      <c r="G3652" s="74"/>
    </row>
    <row r="3653" spans="1:7" x14ac:dyDescent="0.45">
      <c r="A3653">
        <v>3651.9999999999009</v>
      </c>
      <c r="B3653">
        <v>0.47960000000000003</v>
      </c>
      <c r="C3653">
        <v>0.54530000000000001</v>
      </c>
      <c r="D3653">
        <v>0.55489999999999995</v>
      </c>
      <c r="E3653">
        <v>0.76819999999999999</v>
      </c>
      <c r="F3653" s="74"/>
      <c r="G3653" s="74"/>
    </row>
    <row r="3654" spans="1:7" x14ac:dyDescent="0.45">
      <c r="A3654">
        <v>3652.9999999999009</v>
      </c>
      <c r="B3654">
        <v>0.47960000000000003</v>
      </c>
      <c r="C3654">
        <v>0.54530000000000001</v>
      </c>
      <c r="D3654">
        <v>0.55489999999999995</v>
      </c>
      <c r="E3654">
        <v>0.76819999999999999</v>
      </c>
      <c r="F3654" s="74"/>
      <c r="G3654" s="74"/>
    </row>
    <row r="3655" spans="1:7" x14ac:dyDescent="0.45">
      <c r="A3655">
        <v>3653.9999999999009</v>
      </c>
      <c r="B3655">
        <v>0.47960000000000003</v>
      </c>
      <c r="C3655">
        <v>0.54530000000000001</v>
      </c>
      <c r="D3655">
        <v>0.55489999999999995</v>
      </c>
      <c r="E3655">
        <v>0.76819999999999999</v>
      </c>
      <c r="F3655" s="74"/>
      <c r="G3655" s="74"/>
    </row>
    <row r="3656" spans="1:7" x14ac:dyDescent="0.45">
      <c r="A3656">
        <v>3654.9999999999009</v>
      </c>
      <c r="B3656">
        <v>0.47960000000000003</v>
      </c>
      <c r="C3656">
        <v>0.54530000000000001</v>
      </c>
      <c r="D3656">
        <v>0.55489999999999995</v>
      </c>
      <c r="E3656">
        <v>0.76819999999999999</v>
      </c>
      <c r="F3656" s="74"/>
      <c r="G3656" s="74"/>
    </row>
    <row r="3657" spans="1:7" x14ac:dyDescent="0.45">
      <c r="A3657">
        <v>3655.9999999999009</v>
      </c>
      <c r="B3657">
        <v>0.47960000000000003</v>
      </c>
      <c r="C3657">
        <v>0.54530000000000001</v>
      </c>
      <c r="D3657">
        <v>0.55489999999999995</v>
      </c>
      <c r="E3657">
        <v>0.76819999999999999</v>
      </c>
      <c r="F3657" s="74"/>
      <c r="G3657" s="74"/>
    </row>
    <row r="3658" spans="1:7" x14ac:dyDescent="0.45">
      <c r="A3658">
        <v>3656.9999999999009</v>
      </c>
      <c r="B3658">
        <v>0.47960000000000003</v>
      </c>
      <c r="C3658">
        <v>0.54520000000000002</v>
      </c>
      <c r="D3658">
        <v>0.55489999999999995</v>
      </c>
      <c r="E3658">
        <v>0.76819999999999999</v>
      </c>
      <c r="F3658" s="74"/>
      <c r="G3658" s="74"/>
    </row>
    <row r="3659" spans="1:7" x14ac:dyDescent="0.45">
      <c r="A3659">
        <v>3657.9999999999009</v>
      </c>
      <c r="B3659">
        <v>0.47960000000000003</v>
      </c>
      <c r="C3659">
        <v>0.54520000000000002</v>
      </c>
      <c r="D3659">
        <v>0.55489999999999995</v>
      </c>
      <c r="E3659">
        <v>0.76819999999999999</v>
      </c>
      <c r="F3659" s="74"/>
      <c r="G3659" s="74"/>
    </row>
    <row r="3660" spans="1:7" x14ac:dyDescent="0.45">
      <c r="A3660">
        <v>3658.9999999999009</v>
      </c>
      <c r="B3660">
        <v>0.47960000000000003</v>
      </c>
      <c r="C3660">
        <v>0.54520000000000002</v>
      </c>
      <c r="D3660">
        <v>0.55489999999999995</v>
      </c>
      <c r="E3660">
        <v>0.76819999999999999</v>
      </c>
      <c r="F3660" s="74"/>
      <c r="G3660" s="74"/>
    </row>
    <row r="3661" spans="1:7" x14ac:dyDescent="0.45">
      <c r="A3661">
        <v>3659.9999999999009</v>
      </c>
      <c r="B3661">
        <v>0.47960000000000003</v>
      </c>
      <c r="C3661">
        <v>0.54520000000000002</v>
      </c>
      <c r="D3661">
        <v>0.55489999999999995</v>
      </c>
      <c r="E3661">
        <v>0.76819999999999999</v>
      </c>
      <c r="F3661" s="74"/>
      <c r="G3661" s="74"/>
    </row>
    <row r="3662" spans="1:7" x14ac:dyDescent="0.45">
      <c r="A3662">
        <v>3660.9999999999009</v>
      </c>
      <c r="B3662">
        <v>0.47960000000000003</v>
      </c>
      <c r="C3662">
        <v>0.54510000000000003</v>
      </c>
      <c r="D3662">
        <v>0.55489999999999995</v>
      </c>
      <c r="E3662">
        <v>0.76819999999999999</v>
      </c>
      <c r="F3662" s="74"/>
      <c r="G3662" s="74"/>
    </row>
    <row r="3663" spans="1:7" x14ac:dyDescent="0.45">
      <c r="A3663">
        <v>3661.9999999999009</v>
      </c>
      <c r="B3663">
        <v>0.47960000000000003</v>
      </c>
      <c r="C3663">
        <v>0.54510000000000003</v>
      </c>
      <c r="D3663">
        <v>0.55489999999999995</v>
      </c>
      <c r="E3663">
        <v>0.76819999999999999</v>
      </c>
      <c r="F3663" s="74"/>
      <c r="G3663" s="74"/>
    </row>
    <row r="3664" spans="1:7" x14ac:dyDescent="0.45">
      <c r="A3664">
        <v>3662.9999999999009</v>
      </c>
      <c r="B3664">
        <v>0.47960000000000003</v>
      </c>
      <c r="C3664">
        <v>0.54510000000000003</v>
      </c>
      <c r="D3664">
        <v>0.55489999999999995</v>
      </c>
      <c r="E3664">
        <v>0.76819999999999999</v>
      </c>
      <c r="F3664" s="74"/>
      <c r="G3664" s="74"/>
    </row>
    <row r="3665" spans="1:7" x14ac:dyDescent="0.45">
      <c r="A3665">
        <v>3663.9999999999009</v>
      </c>
      <c r="B3665">
        <v>0.47960000000000003</v>
      </c>
      <c r="C3665">
        <v>0.54510000000000003</v>
      </c>
      <c r="D3665">
        <v>0.55489999999999995</v>
      </c>
      <c r="E3665">
        <v>0.76819999999999999</v>
      </c>
      <c r="F3665" s="74"/>
      <c r="G3665" s="74"/>
    </row>
    <row r="3666" spans="1:7" x14ac:dyDescent="0.45">
      <c r="A3666">
        <v>3664.9999999999009</v>
      </c>
      <c r="B3666">
        <v>0.47960000000000003</v>
      </c>
      <c r="C3666">
        <v>0.54500000000000004</v>
      </c>
      <c r="D3666">
        <v>0.55489999999999995</v>
      </c>
      <c r="E3666">
        <v>0.76819999999999999</v>
      </c>
      <c r="F3666" s="74"/>
      <c r="G3666" s="74"/>
    </row>
    <row r="3667" spans="1:7" x14ac:dyDescent="0.45">
      <c r="A3667">
        <v>3665.9999999999009</v>
      </c>
      <c r="B3667">
        <v>0.47960000000000003</v>
      </c>
      <c r="C3667">
        <v>0.54500000000000004</v>
      </c>
      <c r="D3667">
        <v>0.55489999999999995</v>
      </c>
      <c r="E3667">
        <v>0.76819999999999999</v>
      </c>
      <c r="F3667" s="74"/>
      <c r="G3667" s="74"/>
    </row>
    <row r="3668" spans="1:7" x14ac:dyDescent="0.45">
      <c r="A3668">
        <v>3666.9999999999009</v>
      </c>
      <c r="B3668">
        <v>0.47960000000000003</v>
      </c>
      <c r="C3668">
        <v>0.54500000000000004</v>
      </c>
      <c r="D3668">
        <v>0.55489999999999995</v>
      </c>
      <c r="E3668">
        <v>0.76819999999999999</v>
      </c>
      <c r="F3668" s="74"/>
      <c r="G3668" s="74"/>
    </row>
    <row r="3669" spans="1:7" x14ac:dyDescent="0.45">
      <c r="A3669">
        <v>3667.9999999999009</v>
      </c>
      <c r="B3669">
        <v>0.47960000000000003</v>
      </c>
      <c r="C3669">
        <v>0.54500000000000004</v>
      </c>
      <c r="D3669">
        <v>0.55489999999999995</v>
      </c>
      <c r="E3669">
        <v>0.76819999999999999</v>
      </c>
      <c r="F3669" s="74"/>
      <c r="G3669" s="74"/>
    </row>
    <row r="3670" spans="1:7" x14ac:dyDescent="0.45">
      <c r="A3670">
        <v>3668.9999999999009</v>
      </c>
      <c r="B3670">
        <v>0.47960000000000003</v>
      </c>
      <c r="C3670">
        <v>0.54500000000000004</v>
      </c>
      <c r="D3670">
        <v>0.55489999999999995</v>
      </c>
      <c r="E3670">
        <v>0.76819999999999999</v>
      </c>
      <c r="F3670" s="74"/>
      <c r="G3670" s="74"/>
    </row>
    <row r="3671" spans="1:7" x14ac:dyDescent="0.45">
      <c r="A3671">
        <v>3669.9999999999009</v>
      </c>
      <c r="B3671">
        <v>0.47960000000000003</v>
      </c>
      <c r="C3671">
        <v>0.54490000000000005</v>
      </c>
      <c r="D3671">
        <v>0.55489999999999995</v>
      </c>
      <c r="E3671">
        <v>0.76819999999999999</v>
      </c>
      <c r="F3671" s="74"/>
      <c r="G3671" s="74"/>
    </row>
    <row r="3672" spans="1:7" x14ac:dyDescent="0.45">
      <c r="A3672">
        <v>3670.9999999999009</v>
      </c>
      <c r="B3672">
        <v>0.47960000000000003</v>
      </c>
      <c r="C3672">
        <v>0.54490000000000005</v>
      </c>
      <c r="D3672">
        <v>0.55489999999999995</v>
      </c>
      <c r="E3672">
        <v>0.76819999999999999</v>
      </c>
      <c r="F3672" s="74"/>
      <c r="G3672" s="74"/>
    </row>
    <row r="3673" spans="1:7" x14ac:dyDescent="0.45">
      <c r="A3673">
        <v>3671.9999999999009</v>
      </c>
      <c r="B3673">
        <v>0.47960000000000003</v>
      </c>
      <c r="C3673">
        <v>0.54490000000000005</v>
      </c>
      <c r="D3673">
        <v>0.55489999999999995</v>
      </c>
      <c r="E3673">
        <v>0.76819999999999999</v>
      </c>
      <c r="F3673" s="74"/>
      <c r="G3673" s="74"/>
    </row>
    <row r="3674" spans="1:7" x14ac:dyDescent="0.45">
      <c r="A3674">
        <v>3672.9999999999009</v>
      </c>
      <c r="B3674">
        <v>0.47960000000000003</v>
      </c>
      <c r="C3674">
        <v>0.54490000000000005</v>
      </c>
      <c r="D3674">
        <v>0.55489999999999995</v>
      </c>
      <c r="E3674">
        <v>0.76819999999999999</v>
      </c>
      <c r="F3674" s="74"/>
      <c r="G3674" s="74"/>
    </row>
    <row r="3675" spans="1:7" x14ac:dyDescent="0.45">
      <c r="A3675">
        <v>3673.9999999999009</v>
      </c>
      <c r="B3675">
        <v>0.47960000000000003</v>
      </c>
      <c r="C3675">
        <v>0.54479999999999995</v>
      </c>
      <c r="D3675">
        <v>0.55489999999999995</v>
      </c>
      <c r="E3675">
        <v>0.76819999999999999</v>
      </c>
      <c r="F3675" s="74"/>
      <c r="G3675" s="74"/>
    </row>
    <row r="3676" spans="1:7" x14ac:dyDescent="0.45">
      <c r="A3676">
        <v>3674.9999999999009</v>
      </c>
      <c r="B3676">
        <v>0.47960000000000003</v>
      </c>
      <c r="C3676">
        <v>0.54479999999999995</v>
      </c>
      <c r="D3676">
        <v>0.55489999999999995</v>
      </c>
      <c r="E3676">
        <v>0.76819999999999999</v>
      </c>
      <c r="F3676" s="74"/>
      <c r="G3676" s="74"/>
    </row>
    <row r="3677" spans="1:7" x14ac:dyDescent="0.45">
      <c r="A3677">
        <v>3675.9999999999009</v>
      </c>
      <c r="B3677">
        <v>0.47960000000000003</v>
      </c>
      <c r="C3677">
        <v>0.54479999999999995</v>
      </c>
      <c r="D3677">
        <v>0.55489999999999995</v>
      </c>
      <c r="E3677">
        <v>0.76819999999999999</v>
      </c>
      <c r="F3677" s="74"/>
      <c r="G3677" s="74"/>
    </row>
    <row r="3678" spans="1:7" x14ac:dyDescent="0.45">
      <c r="A3678">
        <v>3676.9999999999009</v>
      </c>
      <c r="B3678">
        <v>0.47960000000000003</v>
      </c>
      <c r="C3678">
        <v>0.54479999999999995</v>
      </c>
      <c r="D3678">
        <v>0.55489999999999995</v>
      </c>
      <c r="E3678">
        <v>0.76819999999999999</v>
      </c>
      <c r="F3678" s="74"/>
      <c r="G3678" s="74"/>
    </row>
    <row r="3679" spans="1:7" x14ac:dyDescent="0.45">
      <c r="A3679">
        <v>3677.9999999999009</v>
      </c>
      <c r="B3679">
        <v>0.47960000000000003</v>
      </c>
      <c r="C3679">
        <v>0.54479999999999995</v>
      </c>
      <c r="D3679">
        <v>0.55489999999999995</v>
      </c>
      <c r="E3679">
        <v>0.76819999999999999</v>
      </c>
      <c r="F3679" s="74"/>
      <c r="G3679" s="74"/>
    </row>
    <row r="3680" spans="1:7" x14ac:dyDescent="0.45">
      <c r="A3680">
        <v>3678.9999999999009</v>
      </c>
      <c r="B3680">
        <v>0.47960000000000003</v>
      </c>
      <c r="C3680">
        <v>0.54469999999999996</v>
      </c>
      <c r="D3680">
        <v>0.55489999999999995</v>
      </c>
      <c r="E3680">
        <v>0.76819999999999999</v>
      </c>
      <c r="F3680" s="74"/>
      <c r="G3680" s="74"/>
    </row>
    <row r="3681" spans="1:7" x14ac:dyDescent="0.45">
      <c r="A3681">
        <v>3679.9999999999009</v>
      </c>
      <c r="B3681">
        <v>0.47960000000000003</v>
      </c>
      <c r="C3681">
        <v>0.54469999999999996</v>
      </c>
      <c r="D3681">
        <v>0.55489999999999995</v>
      </c>
      <c r="E3681">
        <v>0.76819999999999999</v>
      </c>
      <c r="F3681" s="74"/>
      <c r="G3681" s="74"/>
    </row>
    <row r="3682" spans="1:7" x14ac:dyDescent="0.45">
      <c r="A3682">
        <v>3680.9999999999009</v>
      </c>
      <c r="B3682">
        <v>0.47960000000000003</v>
      </c>
      <c r="C3682">
        <v>0.54469999999999996</v>
      </c>
      <c r="D3682">
        <v>0.55489999999999995</v>
      </c>
      <c r="E3682">
        <v>0.76819999999999999</v>
      </c>
      <c r="F3682" s="74"/>
      <c r="G3682" s="74"/>
    </row>
    <row r="3683" spans="1:7" x14ac:dyDescent="0.45">
      <c r="A3683">
        <v>3681.9999999999009</v>
      </c>
      <c r="B3683">
        <v>0.47960000000000003</v>
      </c>
      <c r="C3683">
        <v>0.54469999999999996</v>
      </c>
      <c r="D3683">
        <v>0.55489999999999995</v>
      </c>
      <c r="E3683">
        <v>0.76819999999999999</v>
      </c>
      <c r="F3683" s="74"/>
      <c r="G3683" s="74"/>
    </row>
    <row r="3684" spans="1:7" x14ac:dyDescent="0.45">
      <c r="A3684">
        <v>3682.9999999999009</v>
      </c>
      <c r="B3684">
        <v>0.47960000000000003</v>
      </c>
      <c r="C3684">
        <v>0.54459999999999997</v>
      </c>
      <c r="D3684">
        <v>0.55489999999999995</v>
      </c>
      <c r="E3684">
        <v>0.76819999999999999</v>
      </c>
      <c r="F3684" s="74"/>
      <c r="G3684" s="74"/>
    </row>
    <row r="3685" spans="1:7" x14ac:dyDescent="0.45">
      <c r="A3685">
        <v>3683.9999999999009</v>
      </c>
      <c r="B3685">
        <v>0.47960000000000003</v>
      </c>
      <c r="C3685">
        <v>0.54459999999999997</v>
      </c>
      <c r="D3685">
        <v>0.55489999999999995</v>
      </c>
      <c r="E3685">
        <v>0.76819999999999999</v>
      </c>
      <c r="F3685" s="74"/>
      <c r="G3685" s="74"/>
    </row>
    <row r="3686" spans="1:7" x14ac:dyDescent="0.45">
      <c r="A3686">
        <v>3684.9999999999009</v>
      </c>
      <c r="B3686">
        <v>0.47960000000000003</v>
      </c>
      <c r="C3686">
        <v>0.54459999999999997</v>
      </c>
      <c r="D3686">
        <v>0.55489999999999995</v>
      </c>
      <c r="E3686">
        <v>0.76819999999999999</v>
      </c>
      <c r="F3686" s="74"/>
      <c r="G3686" s="74"/>
    </row>
    <row r="3687" spans="1:7" x14ac:dyDescent="0.45">
      <c r="A3687">
        <v>3685.9999999999009</v>
      </c>
      <c r="B3687">
        <v>0.47960000000000003</v>
      </c>
      <c r="C3687">
        <v>0.54459999999999997</v>
      </c>
      <c r="D3687">
        <v>0.55489999999999995</v>
      </c>
      <c r="E3687">
        <v>0.76819999999999999</v>
      </c>
      <c r="F3687" s="74"/>
      <c r="G3687" s="74"/>
    </row>
    <row r="3688" spans="1:7" x14ac:dyDescent="0.45">
      <c r="A3688">
        <v>3686.9999999999009</v>
      </c>
      <c r="B3688">
        <v>0.47960000000000003</v>
      </c>
      <c r="C3688">
        <v>0.54449999999999998</v>
      </c>
      <c r="D3688">
        <v>0.55489999999999995</v>
      </c>
      <c r="E3688">
        <v>0.76819999999999999</v>
      </c>
      <c r="F3688" s="74"/>
      <c r="G3688" s="74"/>
    </row>
    <row r="3689" spans="1:7" x14ac:dyDescent="0.45">
      <c r="A3689">
        <v>3687.9999999999009</v>
      </c>
      <c r="B3689">
        <v>0.47960000000000003</v>
      </c>
      <c r="C3689">
        <v>0.54449999999999998</v>
      </c>
      <c r="D3689">
        <v>0.55489999999999995</v>
      </c>
      <c r="E3689">
        <v>0.76819999999999999</v>
      </c>
      <c r="F3689" s="74"/>
      <c r="G3689" s="74"/>
    </row>
    <row r="3690" spans="1:7" x14ac:dyDescent="0.45">
      <c r="A3690">
        <v>3688.9999999999009</v>
      </c>
      <c r="B3690">
        <v>0.47960000000000003</v>
      </c>
      <c r="C3690">
        <v>0.54449999999999998</v>
      </c>
      <c r="D3690">
        <v>0.55489999999999995</v>
      </c>
      <c r="E3690">
        <v>0.76819999999999999</v>
      </c>
      <c r="F3690" s="74"/>
      <c r="G3690" s="74"/>
    </row>
    <row r="3691" spans="1:7" x14ac:dyDescent="0.45">
      <c r="A3691">
        <v>3689.9999999999009</v>
      </c>
      <c r="B3691">
        <v>0.47960000000000003</v>
      </c>
      <c r="C3691">
        <v>0.54449999999999998</v>
      </c>
      <c r="D3691">
        <v>0.55489999999999995</v>
      </c>
      <c r="E3691">
        <v>0.76819999999999999</v>
      </c>
      <c r="F3691" s="74"/>
      <c r="G3691" s="74"/>
    </row>
    <row r="3692" spans="1:7" x14ac:dyDescent="0.45">
      <c r="A3692">
        <v>3690.9999999999009</v>
      </c>
      <c r="B3692">
        <v>0.47960000000000003</v>
      </c>
      <c r="C3692">
        <v>0.54449999999999998</v>
      </c>
      <c r="D3692">
        <v>0.55489999999999995</v>
      </c>
      <c r="E3692">
        <v>0.76819999999999999</v>
      </c>
      <c r="F3692" s="74"/>
      <c r="G3692" s="74"/>
    </row>
    <row r="3693" spans="1:7" x14ac:dyDescent="0.45">
      <c r="A3693">
        <v>3691.9999999999009</v>
      </c>
      <c r="B3693">
        <v>0.47960000000000003</v>
      </c>
      <c r="C3693">
        <v>0.5444</v>
      </c>
      <c r="D3693">
        <v>0.55489999999999995</v>
      </c>
      <c r="E3693">
        <v>0.76819999999999999</v>
      </c>
      <c r="F3693" s="74"/>
      <c r="G3693" s="74"/>
    </row>
    <row r="3694" spans="1:7" x14ac:dyDescent="0.45">
      <c r="A3694">
        <v>3692.9999999999009</v>
      </c>
      <c r="B3694">
        <v>0.47960000000000003</v>
      </c>
      <c r="C3694">
        <v>0.5444</v>
      </c>
      <c r="D3694">
        <v>0.55489999999999995</v>
      </c>
      <c r="E3694">
        <v>0.76819999999999999</v>
      </c>
      <c r="F3694" s="74"/>
      <c r="G3694" s="74"/>
    </row>
    <row r="3695" spans="1:7" x14ac:dyDescent="0.45">
      <c r="A3695">
        <v>3693.9999999999009</v>
      </c>
      <c r="B3695">
        <v>0.47960000000000003</v>
      </c>
      <c r="C3695">
        <v>0.5444</v>
      </c>
      <c r="D3695">
        <v>0.55489999999999995</v>
      </c>
      <c r="E3695">
        <v>0.76819999999999999</v>
      </c>
      <c r="F3695" s="74"/>
      <c r="G3695" s="74"/>
    </row>
    <row r="3696" spans="1:7" x14ac:dyDescent="0.45">
      <c r="A3696">
        <v>3694.9999999999009</v>
      </c>
      <c r="B3696">
        <v>0.47960000000000003</v>
      </c>
      <c r="C3696">
        <v>0.5444</v>
      </c>
      <c r="D3696">
        <v>0.55489999999999995</v>
      </c>
      <c r="E3696">
        <v>0.76819999999999999</v>
      </c>
      <c r="F3696" s="74"/>
      <c r="G3696" s="74"/>
    </row>
    <row r="3697" spans="1:7" x14ac:dyDescent="0.45">
      <c r="A3697">
        <v>3695.9999999999009</v>
      </c>
      <c r="B3697">
        <v>0.47960000000000003</v>
      </c>
      <c r="C3697">
        <v>0.54430000000000001</v>
      </c>
      <c r="D3697">
        <v>0.55489999999999995</v>
      </c>
      <c r="E3697">
        <v>0.76819999999999999</v>
      </c>
      <c r="F3697" s="74"/>
      <c r="G3697" s="74"/>
    </row>
    <row r="3698" spans="1:7" x14ac:dyDescent="0.45">
      <c r="A3698">
        <v>3696.9999999999009</v>
      </c>
      <c r="B3698">
        <v>0.47960000000000003</v>
      </c>
      <c r="C3698">
        <v>0.54430000000000001</v>
      </c>
      <c r="D3698">
        <v>0.55489999999999995</v>
      </c>
      <c r="E3698">
        <v>0.76819999999999999</v>
      </c>
      <c r="F3698" s="74"/>
      <c r="G3698" s="74"/>
    </row>
    <row r="3699" spans="1:7" x14ac:dyDescent="0.45">
      <c r="A3699">
        <v>3697.9999999999009</v>
      </c>
      <c r="B3699">
        <v>0.47960000000000003</v>
      </c>
      <c r="C3699">
        <v>0.54430000000000001</v>
      </c>
      <c r="D3699">
        <v>0.55489999999999995</v>
      </c>
      <c r="E3699">
        <v>0.76819999999999999</v>
      </c>
      <c r="F3699" s="74"/>
      <c r="G3699" s="74"/>
    </row>
    <row r="3700" spans="1:7" x14ac:dyDescent="0.45">
      <c r="A3700">
        <v>3698.9999999999009</v>
      </c>
      <c r="B3700">
        <v>0.47960000000000003</v>
      </c>
      <c r="C3700">
        <v>0.54430000000000001</v>
      </c>
      <c r="D3700">
        <v>0.55489999999999995</v>
      </c>
      <c r="E3700">
        <v>0.76819999999999999</v>
      </c>
      <c r="F3700" s="74"/>
      <c r="G3700" s="74"/>
    </row>
    <row r="3701" spans="1:7" x14ac:dyDescent="0.45">
      <c r="A3701">
        <v>3699.9999999999009</v>
      </c>
      <c r="B3701">
        <v>0.47960000000000003</v>
      </c>
      <c r="C3701">
        <v>0.54420000000000002</v>
      </c>
      <c r="D3701">
        <v>0.55489999999999995</v>
      </c>
      <c r="E3701">
        <v>0.76819999999999999</v>
      </c>
      <c r="F3701" s="74"/>
      <c r="G3701" s="74"/>
    </row>
    <row r="3702" spans="1:7" x14ac:dyDescent="0.45">
      <c r="A3702">
        <v>3700.9999999999009</v>
      </c>
      <c r="B3702">
        <v>0.47960000000000003</v>
      </c>
      <c r="C3702">
        <v>0.54420000000000002</v>
      </c>
      <c r="D3702">
        <v>0.55489999999999995</v>
      </c>
      <c r="E3702">
        <v>0.76819999999999999</v>
      </c>
      <c r="F3702" s="74"/>
      <c r="G3702" s="74"/>
    </row>
    <row r="3703" spans="1:7" x14ac:dyDescent="0.45">
      <c r="A3703">
        <v>3701.9999999999009</v>
      </c>
      <c r="B3703">
        <v>0.47960000000000003</v>
      </c>
      <c r="C3703">
        <v>0.54420000000000002</v>
      </c>
      <c r="D3703">
        <v>0.55489999999999995</v>
      </c>
      <c r="E3703">
        <v>0.76819999999999999</v>
      </c>
      <c r="F3703" s="74"/>
      <c r="G3703" s="74"/>
    </row>
    <row r="3704" spans="1:7" x14ac:dyDescent="0.45">
      <c r="A3704">
        <v>3702.9999999999009</v>
      </c>
      <c r="B3704">
        <v>0.47960000000000003</v>
      </c>
      <c r="C3704">
        <v>0.54420000000000002</v>
      </c>
      <c r="D3704">
        <v>0.55489999999999995</v>
      </c>
      <c r="E3704">
        <v>0.76819999999999999</v>
      </c>
      <c r="F3704" s="74"/>
      <c r="G3704" s="74"/>
    </row>
    <row r="3705" spans="1:7" x14ac:dyDescent="0.45">
      <c r="A3705">
        <v>3703.9999999999009</v>
      </c>
      <c r="B3705">
        <v>0.47960000000000003</v>
      </c>
      <c r="C3705">
        <v>0.54420000000000002</v>
      </c>
      <c r="D3705">
        <v>0.55489999999999995</v>
      </c>
      <c r="E3705">
        <v>0.76819999999999999</v>
      </c>
      <c r="F3705" s="74"/>
      <c r="G3705" s="74"/>
    </row>
    <row r="3706" spans="1:7" x14ac:dyDescent="0.45">
      <c r="A3706">
        <v>3704.9999999999009</v>
      </c>
      <c r="B3706">
        <v>0.47960000000000003</v>
      </c>
      <c r="C3706">
        <v>0.54410000000000003</v>
      </c>
      <c r="D3706">
        <v>0.55489999999999995</v>
      </c>
      <c r="E3706">
        <v>0.76819999999999999</v>
      </c>
      <c r="F3706" s="74"/>
      <c r="G3706" s="74"/>
    </row>
    <row r="3707" spans="1:7" x14ac:dyDescent="0.45">
      <c r="A3707">
        <v>3705.9999999999009</v>
      </c>
      <c r="B3707">
        <v>0.47960000000000003</v>
      </c>
      <c r="C3707">
        <v>0.54410000000000003</v>
      </c>
      <c r="D3707">
        <v>0.55489999999999995</v>
      </c>
      <c r="E3707">
        <v>0.76819999999999999</v>
      </c>
      <c r="F3707" s="74"/>
      <c r="G3707" s="74"/>
    </row>
    <row r="3708" spans="1:7" x14ac:dyDescent="0.45">
      <c r="A3708">
        <v>3706.9999999999009</v>
      </c>
      <c r="B3708">
        <v>0.47960000000000003</v>
      </c>
      <c r="C3708">
        <v>0.54410000000000003</v>
      </c>
      <c r="D3708">
        <v>0.55489999999999995</v>
      </c>
      <c r="E3708">
        <v>0.76819999999999999</v>
      </c>
      <c r="F3708" s="74"/>
      <c r="G3708" s="74"/>
    </row>
    <row r="3709" spans="1:7" x14ac:dyDescent="0.45">
      <c r="A3709">
        <v>3707.9999999999009</v>
      </c>
      <c r="B3709">
        <v>0.47960000000000003</v>
      </c>
      <c r="C3709">
        <v>0.54410000000000003</v>
      </c>
      <c r="D3709">
        <v>0.55489999999999995</v>
      </c>
      <c r="E3709">
        <v>0.76819999999999999</v>
      </c>
      <c r="F3709" s="74"/>
      <c r="G3709" s="74"/>
    </row>
    <row r="3710" spans="1:7" x14ac:dyDescent="0.45">
      <c r="A3710">
        <v>3708.9999999999009</v>
      </c>
      <c r="B3710">
        <v>0.47960000000000003</v>
      </c>
      <c r="C3710">
        <v>0.54400000000000004</v>
      </c>
      <c r="D3710">
        <v>0.55489999999999995</v>
      </c>
      <c r="E3710">
        <v>0.76819999999999999</v>
      </c>
      <c r="F3710" s="74"/>
      <c r="G3710" s="74"/>
    </row>
    <row r="3711" spans="1:7" x14ac:dyDescent="0.45">
      <c r="A3711">
        <v>3709.9999999999009</v>
      </c>
      <c r="B3711">
        <v>0.47960000000000003</v>
      </c>
      <c r="C3711">
        <v>0.54400000000000004</v>
      </c>
      <c r="D3711">
        <v>0.55489999999999995</v>
      </c>
      <c r="E3711">
        <v>0.76819999999999999</v>
      </c>
      <c r="F3711" s="74"/>
      <c r="G3711" s="74"/>
    </row>
    <row r="3712" spans="1:7" x14ac:dyDescent="0.45">
      <c r="A3712">
        <v>3710.9999999999009</v>
      </c>
      <c r="B3712">
        <v>0.47960000000000003</v>
      </c>
      <c r="C3712">
        <v>0.54400000000000004</v>
      </c>
      <c r="D3712">
        <v>0.55489999999999995</v>
      </c>
      <c r="E3712">
        <v>0.76819999999999999</v>
      </c>
      <c r="F3712" s="74"/>
      <c r="G3712" s="74"/>
    </row>
    <row r="3713" spans="1:7" x14ac:dyDescent="0.45">
      <c r="A3713">
        <v>3711.9999999999009</v>
      </c>
      <c r="B3713">
        <v>0.47960000000000003</v>
      </c>
      <c r="C3713">
        <v>0.54400000000000004</v>
      </c>
      <c r="D3713">
        <v>0.55489999999999995</v>
      </c>
      <c r="E3713">
        <v>0.76819999999999999</v>
      </c>
      <c r="F3713" s="74"/>
      <c r="G3713" s="74"/>
    </row>
    <row r="3714" spans="1:7" x14ac:dyDescent="0.45">
      <c r="A3714">
        <v>3712.9999999999009</v>
      </c>
      <c r="B3714">
        <v>0.47960000000000003</v>
      </c>
      <c r="C3714">
        <v>0.54390000000000005</v>
      </c>
      <c r="D3714">
        <v>0.55489999999999995</v>
      </c>
      <c r="E3714">
        <v>0.76819999999999999</v>
      </c>
      <c r="F3714" s="74"/>
      <c r="G3714" s="74"/>
    </row>
    <row r="3715" spans="1:7" x14ac:dyDescent="0.45">
      <c r="A3715">
        <v>3713.9999999999009</v>
      </c>
      <c r="B3715">
        <v>0.47960000000000003</v>
      </c>
      <c r="C3715">
        <v>0.54390000000000005</v>
      </c>
      <c r="D3715">
        <v>0.55489999999999995</v>
      </c>
      <c r="E3715">
        <v>0.76819999999999999</v>
      </c>
      <c r="F3715" s="74"/>
      <c r="G3715" s="74"/>
    </row>
    <row r="3716" spans="1:7" x14ac:dyDescent="0.45">
      <c r="A3716">
        <v>3714.9999999999009</v>
      </c>
      <c r="B3716">
        <v>0.47960000000000003</v>
      </c>
      <c r="C3716">
        <v>0.54390000000000005</v>
      </c>
      <c r="D3716">
        <v>0.55489999999999995</v>
      </c>
      <c r="E3716">
        <v>0.76819999999999999</v>
      </c>
      <c r="F3716" s="74"/>
      <c r="G3716" s="74"/>
    </row>
    <row r="3717" spans="1:7" x14ac:dyDescent="0.45">
      <c r="A3717">
        <v>3715.9999999999009</v>
      </c>
      <c r="B3717">
        <v>0.47960000000000003</v>
      </c>
      <c r="C3717">
        <v>0.54390000000000005</v>
      </c>
      <c r="D3717">
        <v>0.55489999999999995</v>
      </c>
      <c r="E3717">
        <v>0.76819999999999999</v>
      </c>
      <c r="F3717" s="74"/>
      <c r="G3717" s="74"/>
    </row>
    <row r="3718" spans="1:7" x14ac:dyDescent="0.45">
      <c r="A3718">
        <v>3716.9999999999009</v>
      </c>
      <c r="B3718">
        <v>0.47960000000000003</v>
      </c>
      <c r="C3718">
        <v>0.54390000000000005</v>
      </c>
      <c r="D3718">
        <v>0.55489999999999995</v>
      </c>
      <c r="E3718">
        <v>0.76819999999999999</v>
      </c>
      <c r="F3718" s="74"/>
      <c r="G3718" s="74"/>
    </row>
    <row r="3719" spans="1:7" x14ac:dyDescent="0.45">
      <c r="A3719">
        <v>3717.9999999999009</v>
      </c>
      <c r="B3719">
        <v>0.47960000000000003</v>
      </c>
      <c r="C3719">
        <v>0.54379999999999995</v>
      </c>
      <c r="D3719">
        <v>0.55489999999999995</v>
      </c>
      <c r="E3719">
        <v>0.76819999999999999</v>
      </c>
      <c r="F3719" s="74"/>
      <c r="G3719" s="74"/>
    </row>
    <row r="3720" spans="1:7" x14ac:dyDescent="0.45">
      <c r="A3720">
        <v>3718.9999999999009</v>
      </c>
      <c r="B3720">
        <v>0.47960000000000003</v>
      </c>
      <c r="C3720">
        <v>0.54379999999999995</v>
      </c>
      <c r="D3720">
        <v>0.55489999999999995</v>
      </c>
      <c r="E3720">
        <v>0.76819999999999999</v>
      </c>
      <c r="F3720" s="74"/>
      <c r="G3720" s="74"/>
    </row>
    <row r="3721" spans="1:7" x14ac:dyDescent="0.45">
      <c r="A3721">
        <v>3719.9999999999009</v>
      </c>
      <c r="B3721">
        <v>0.47960000000000003</v>
      </c>
      <c r="C3721">
        <v>0.54379999999999995</v>
      </c>
      <c r="D3721">
        <v>0.55489999999999995</v>
      </c>
      <c r="E3721">
        <v>0.76819999999999999</v>
      </c>
      <c r="F3721" s="74"/>
      <c r="G3721" s="74"/>
    </row>
    <row r="3722" spans="1:7" x14ac:dyDescent="0.45">
      <c r="A3722">
        <v>3720.9999999999009</v>
      </c>
      <c r="B3722">
        <v>0.47960000000000003</v>
      </c>
      <c r="C3722">
        <v>0.54379999999999995</v>
      </c>
      <c r="D3722">
        <v>0.55489999999999995</v>
      </c>
      <c r="E3722">
        <v>0.76819999999999999</v>
      </c>
      <c r="F3722" s="74"/>
      <c r="G3722" s="74"/>
    </row>
    <row r="3723" spans="1:7" x14ac:dyDescent="0.45">
      <c r="A3723">
        <v>3721.9999999999009</v>
      </c>
      <c r="B3723">
        <v>0.47960000000000003</v>
      </c>
      <c r="C3723">
        <v>0.54369999999999996</v>
      </c>
      <c r="D3723">
        <v>0.55489999999999995</v>
      </c>
      <c r="E3723">
        <v>0.76819999999999999</v>
      </c>
      <c r="F3723" s="74"/>
      <c r="G3723" s="74"/>
    </row>
    <row r="3724" spans="1:7" x14ac:dyDescent="0.45">
      <c r="A3724">
        <v>3722.9999999999009</v>
      </c>
      <c r="B3724">
        <v>0.47960000000000003</v>
      </c>
      <c r="C3724">
        <v>0.54369999999999996</v>
      </c>
      <c r="D3724">
        <v>0.55489999999999995</v>
      </c>
      <c r="E3724">
        <v>0.76819999999999999</v>
      </c>
      <c r="F3724" s="74"/>
      <c r="G3724" s="74"/>
    </row>
    <row r="3725" spans="1:7" x14ac:dyDescent="0.45">
      <c r="A3725">
        <v>3723.9999999999009</v>
      </c>
      <c r="B3725">
        <v>0.47960000000000003</v>
      </c>
      <c r="C3725">
        <v>0.54369999999999996</v>
      </c>
      <c r="D3725">
        <v>0.55489999999999995</v>
      </c>
      <c r="E3725">
        <v>0.76819999999999999</v>
      </c>
      <c r="F3725" s="74"/>
      <c r="G3725" s="74"/>
    </row>
    <row r="3726" spans="1:7" x14ac:dyDescent="0.45">
      <c r="A3726">
        <v>3724.9999999999009</v>
      </c>
      <c r="B3726">
        <v>0.47960000000000003</v>
      </c>
      <c r="C3726">
        <v>0.54369999999999996</v>
      </c>
      <c r="D3726">
        <v>0.55489999999999995</v>
      </c>
      <c r="E3726">
        <v>0.76819999999999999</v>
      </c>
      <c r="F3726" s="74"/>
      <c r="G3726" s="74"/>
    </row>
    <row r="3727" spans="1:7" x14ac:dyDescent="0.45">
      <c r="A3727">
        <v>3725.9999999999009</v>
      </c>
      <c r="B3727">
        <v>0.47960000000000003</v>
      </c>
      <c r="C3727">
        <v>0.54359999999999997</v>
      </c>
      <c r="D3727">
        <v>0.55489999999999995</v>
      </c>
      <c r="E3727">
        <v>0.76819999999999999</v>
      </c>
      <c r="F3727" s="74"/>
      <c r="G3727" s="74"/>
    </row>
    <row r="3728" spans="1:7" x14ac:dyDescent="0.45">
      <c r="A3728">
        <v>3726.9999999999009</v>
      </c>
      <c r="B3728">
        <v>0.47960000000000003</v>
      </c>
      <c r="C3728">
        <v>0.54359999999999997</v>
      </c>
      <c r="D3728">
        <v>0.55489999999999995</v>
      </c>
      <c r="E3728">
        <v>0.76819999999999999</v>
      </c>
      <c r="F3728" s="74"/>
      <c r="G3728" s="74"/>
    </row>
    <row r="3729" spans="1:7" x14ac:dyDescent="0.45">
      <c r="A3729">
        <v>3727.9999999999009</v>
      </c>
      <c r="B3729">
        <v>0.47960000000000003</v>
      </c>
      <c r="C3729">
        <v>0.54359999999999997</v>
      </c>
      <c r="D3729">
        <v>0.55489999999999995</v>
      </c>
      <c r="E3729">
        <v>0.76819999999999999</v>
      </c>
      <c r="F3729" s="74"/>
      <c r="G3729" s="74"/>
    </row>
    <row r="3730" spans="1:7" x14ac:dyDescent="0.45">
      <c r="A3730">
        <v>3728.9999999999009</v>
      </c>
      <c r="B3730">
        <v>0.47960000000000003</v>
      </c>
      <c r="C3730">
        <v>0.54359999999999997</v>
      </c>
      <c r="D3730">
        <v>0.55489999999999995</v>
      </c>
      <c r="E3730">
        <v>0.76819999999999999</v>
      </c>
      <c r="F3730" s="74"/>
      <c r="G3730" s="74"/>
    </row>
    <row r="3731" spans="1:7" x14ac:dyDescent="0.45">
      <c r="A3731">
        <v>3729.9999999999009</v>
      </c>
      <c r="B3731">
        <v>0.47960000000000003</v>
      </c>
      <c r="C3731">
        <v>0.54359999999999997</v>
      </c>
      <c r="D3731">
        <v>0.55489999999999995</v>
      </c>
      <c r="E3731">
        <v>0.76819999999999999</v>
      </c>
      <c r="F3731" s="74"/>
      <c r="G3731" s="74"/>
    </row>
    <row r="3732" spans="1:7" x14ac:dyDescent="0.45">
      <c r="A3732">
        <v>3730.9999999999009</v>
      </c>
      <c r="B3732">
        <v>0.47960000000000003</v>
      </c>
      <c r="C3732">
        <v>0.54349999999999998</v>
      </c>
      <c r="D3732">
        <v>0.55489999999999995</v>
      </c>
      <c r="E3732">
        <v>0.76819999999999999</v>
      </c>
      <c r="F3732" s="74"/>
      <c r="G3732" s="74"/>
    </row>
    <row r="3733" spans="1:7" x14ac:dyDescent="0.45">
      <c r="A3733">
        <v>3731.9999999999009</v>
      </c>
      <c r="B3733">
        <v>0.47960000000000003</v>
      </c>
      <c r="C3733">
        <v>0.54349999999999998</v>
      </c>
      <c r="D3733">
        <v>0.55489999999999995</v>
      </c>
      <c r="E3733">
        <v>0.76819999999999999</v>
      </c>
      <c r="F3733" s="74"/>
      <c r="G3733" s="74"/>
    </row>
    <row r="3734" spans="1:7" x14ac:dyDescent="0.45">
      <c r="A3734">
        <v>3732.9999999999009</v>
      </c>
      <c r="B3734">
        <v>0.47960000000000003</v>
      </c>
      <c r="C3734">
        <v>0.54349999999999998</v>
      </c>
      <c r="D3734">
        <v>0.55489999999999995</v>
      </c>
      <c r="E3734">
        <v>0.76819999999999999</v>
      </c>
      <c r="F3734" s="74"/>
      <c r="G3734" s="74"/>
    </row>
    <row r="3735" spans="1:7" x14ac:dyDescent="0.45">
      <c r="A3735">
        <v>3733.9999999999009</v>
      </c>
      <c r="B3735">
        <v>0.47960000000000003</v>
      </c>
      <c r="C3735">
        <v>0.54349999999999998</v>
      </c>
      <c r="D3735">
        <v>0.55489999999999995</v>
      </c>
      <c r="E3735">
        <v>0.76819999999999999</v>
      </c>
      <c r="F3735" s="74"/>
      <c r="G3735" s="74"/>
    </row>
    <row r="3736" spans="1:7" x14ac:dyDescent="0.45">
      <c r="A3736">
        <v>3734.9999999999009</v>
      </c>
      <c r="B3736">
        <v>0.47960000000000003</v>
      </c>
      <c r="C3736">
        <v>0.54339999999999999</v>
      </c>
      <c r="D3736">
        <v>0.55489999999999995</v>
      </c>
      <c r="E3736">
        <v>0.76819999999999999</v>
      </c>
      <c r="F3736" s="74"/>
      <c r="G3736" s="74"/>
    </row>
    <row r="3737" spans="1:7" x14ac:dyDescent="0.45">
      <c r="A3737">
        <v>3735.9999999999009</v>
      </c>
      <c r="B3737">
        <v>0.47960000000000003</v>
      </c>
      <c r="C3737">
        <v>0.54339999999999999</v>
      </c>
      <c r="D3737">
        <v>0.55489999999999995</v>
      </c>
      <c r="E3737">
        <v>0.76819999999999999</v>
      </c>
      <c r="F3737" s="74"/>
      <c r="G3737" s="74"/>
    </row>
    <row r="3738" spans="1:7" x14ac:dyDescent="0.45">
      <c r="A3738">
        <v>3736.9999999999009</v>
      </c>
      <c r="B3738">
        <v>0.47960000000000003</v>
      </c>
      <c r="C3738">
        <v>0.54339999999999999</v>
      </c>
      <c r="D3738">
        <v>0.55489999999999995</v>
      </c>
      <c r="E3738">
        <v>0.76819999999999999</v>
      </c>
      <c r="F3738" s="74"/>
      <c r="G3738" s="74"/>
    </row>
    <row r="3739" spans="1:7" x14ac:dyDescent="0.45">
      <c r="A3739">
        <v>3737.9999999999009</v>
      </c>
      <c r="B3739">
        <v>0.47960000000000003</v>
      </c>
      <c r="C3739">
        <v>0.54339999999999999</v>
      </c>
      <c r="D3739">
        <v>0.55489999999999995</v>
      </c>
      <c r="E3739">
        <v>0.76819999999999999</v>
      </c>
      <c r="F3739" s="74"/>
      <c r="G3739" s="74"/>
    </row>
    <row r="3740" spans="1:7" x14ac:dyDescent="0.45">
      <c r="A3740">
        <v>3738.9999999999009</v>
      </c>
      <c r="B3740">
        <v>0.47960000000000003</v>
      </c>
      <c r="C3740">
        <v>0.54330000000000001</v>
      </c>
      <c r="D3740">
        <v>0.55489999999999995</v>
      </c>
      <c r="E3740">
        <v>0.76819999999999999</v>
      </c>
      <c r="F3740" s="74"/>
      <c r="G3740" s="74"/>
    </row>
    <row r="3741" spans="1:7" x14ac:dyDescent="0.45">
      <c r="A3741">
        <v>3739.9999999999009</v>
      </c>
      <c r="B3741">
        <v>0.47960000000000003</v>
      </c>
      <c r="C3741">
        <v>0.54330000000000001</v>
      </c>
      <c r="D3741">
        <v>0.55489999999999995</v>
      </c>
      <c r="E3741">
        <v>0.76819999999999999</v>
      </c>
      <c r="F3741" s="74"/>
      <c r="G3741" s="74"/>
    </row>
    <row r="3742" spans="1:7" x14ac:dyDescent="0.45">
      <c r="A3742">
        <v>3740.9999999999009</v>
      </c>
      <c r="B3742">
        <v>0.47960000000000003</v>
      </c>
      <c r="C3742">
        <v>0.54330000000000001</v>
      </c>
      <c r="D3742">
        <v>0.55489999999999995</v>
      </c>
      <c r="E3742">
        <v>0.76819999999999999</v>
      </c>
      <c r="F3742" s="74"/>
      <c r="G3742" s="74"/>
    </row>
    <row r="3743" spans="1:7" x14ac:dyDescent="0.45">
      <c r="A3743">
        <v>3741.9999999999009</v>
      </c>
      <c r="B3743">
        <v>0.47960000000000003</v>
      </c>
      <c r="C3743">
        <v>0.54330000000000001</v>
      </c>
      <c r="D3743">
        <v>0.55489999999999995</v>
      </c>
      <c r="E3743">
        <v>0.76819999999999999</v>
      </c>
      <c r="F3743" s="74"/>
      <c r="G3743" s="74"/>
    </row>
    <row r="3744" spans="1:7" x14ac:dyDescent="0.45">
      <c r="A3744">
        <v>3742.9999999999009</v>
      </c>
      <c r="B3744">
        <v>0.47960000000000003</v>
      </c>
      <c r="C3744">
        <v>0.54330000000000001</v>
      </c>
      <c r="D3744">
        <v>0.55489999999999995</v>
      </c>
      <c r="E3744">
        <v>0.76819999999999999</v>
      </c>
      <c r="F3744" s="74"/>
      <c r="G3744" s="74"/>
    </row>
    <row r="3745" spans="1:7" x14ac:dyDescent="0.45">
      <c r="A3745">
        <v>3743.9999999999009</v>
      </c>
      <c r="B3745">
        <v>0.47960000000000003</v>
      </c>
      <c r="C3745">
        <v>0.54320000000000002</v>
      </c>
      <c r="D3745">
        <v>0.55489999999999995</v>
      </c>
      <c r="E3745">
        <v>0.76819999999999999</v>
      </c>
      <c r="F3745" s="74"/>
      <c r="G3745" s="74"/>
    </row>
    <row r="3746" spans="1:7" x14ac:dyDescent="0.45">
      <c r="A3746">
        <v>3744.9999999999009</v>
      </c>
      <c r="B3746">
        <v>0.47960000000000003</v>
      </c>
      <c r="C3746">
        <v>0.54320000000000002</v>
      </c>
      <c r="D3746">
        <v>0.55489999999999995</v>
      </c>
      <c r="E3746">
        <v>0.76819999999999999</v>
      </c>
      <c r="F3746" s="74"/>
      <c r="G3746" s="74"/>
    </row>
    <row r="3747" spans="1:7" x14ac:dyDescent="0.45">
      <c r="A3747">
        <v>3745.9999999999009</v>
      </c>
      <c r="B3747">
        <v>0.47960000000000003</v>
      </c>
      <c r="C3747">
        <v>0.54320000000000002</v>
      </c>
      <c r="D3747">
        <v>0.55489999999999995</v>
      </c>
      <c r="E3747">
        <v>0.76819999999999999</v>
      </c>
      <c r="F3747" s="74"/>
      <c r="G3747" s="74"/>
    </row>
    <row r="3748" spans="1:7" x14ac:dyDescent="0.45">
      <c r="A3748">
        <v>3746.9999999999009</v>
      </c>
      <c r="B3748">
        <v>0.47960000000000003</v>
      </c>
      <c r="C3748">
        <v>0.54320000000000002</v>
      </c>
      <c r="D3748">
        <v>0.55489999999999995</v>
      </c>
      <c r="E3748">
        <v>0.76819999999999999</v>
      </c>
      <c r="F3748" s="74"/>
      <c r="G3748" s="74"/>
    </row>
    <row r="3749" spans="1:7" x14ac:dyDescent="0.45">
      <c r="A3749">
        <v>3747.9999999999009</v>
      </c>
      <c r="B3749">
        <v>0.47960000000000003</v>
      </c>
      <c r="C3749">
        <v>0.54310000000000003</v>
      </c>
      <c r="D3749">
        <v>0.55489999999999995</v>
      </c>
      <c r="E3749">
        <v>0.76819999999999999</v>
      </c>
      <c r="F3749" s="74"/>
      <c r="G3749" s="74"/>
    </row>
    <row r="3750" spans="1:7" x14ac:dyDescent="0.45">
      <c r="A3750">
        <v>3748.9999999999009</v>
      </c>
      <c r="B3750">
        <v>0.47960000000000003</v>
      </c>
      <c r="C3750">
        <v>0.54310000000000003</v>
      </c>
      <c r="D3750">
        <v>0.55489999999999995</v>
      </c>
      <c r="E3750">
        <v>0.76819999999999999</v>
      </c>
      <c r="F3750" s="74"/>
      <c r="G3750" s="74"/>
    </row>
    <row r="3751" spans="1:7" x14ac:dyDescent="0.45">
      <c r="A3751">
        <v>3749.9999999999009</v>
      </c>
      <c r="B3751">
        <v>0.47960000000000003</v>
      </c>
      <c r="C3751">
        <v>0.54310000000000003</v>
      </c>
      <c r="D3751">
        <v>0.55489999999999995</v>
      </c>
      <c r="E3751">
        <v>0.76819999999999999</v>
      </c>
      <c r="F3751" s="74"/>
      <c r="G3751" s="74"/>
    </row>
    <row r="3752" spans="1:7" x14ac:dyDescent="0.45">
      <c r="A3752">
        <v>3750.9999999999009</v>
      </c>
      <c r="B3752">
        <v>0.47960000000000003</v>
      </c>
      <c r="C3752">
        <v>0.54310000000000003</v>
      </c>
      <c r="D3752">
        <v>0.55489999999999995</v>
      </c>
      <c r="E3752">
        <v>0.76819999999999999</v>
      </c>
      <c r="F3752" s="74"/>
      <c r="G3752" s="74"/>
    </row>
    <row r="3753" spans="1:7" x14ac:dyDescent="0.45">
      <c r="A3753">
        <v>3751.9999999999009</v>
      </c>
      <c r="B3753">
        <v>0.47960000000000003</v>
      </c>
      <c r="C3753">
        <v>0.54300000000000004</v>
      </c>
      <c r="D3753">
        <v>0.55489999999999995</v>
      </c>
      <c r="E3753">
        <v>0.76819999999999999</v>
      </c>
      <c r="F3753" s="74"/>
      <c r="G3753" s="74"/>
    </row>
    <row r="3754" spans="1:7" x14ac:dyDescent="0.45">
      <c r="A3754">
        <v>3752.9999999999009</v>
      </c>
      <c r="B3754">
        <v>0.47960000000000003</v>
      </c>
      <c r="C3754">
        <v>0.54300000000000004</v>
      </c>
      <c r="D3754">
        <v>0.55489999999999995</v>
      </c>
      <c r="E3754">
        <v>0.76819999999999999</v>
      </c>
      <c r="F3754" s="74"/>
      <c r="G3754" s="74"/>
    </row>
    <row r="3755" spans="1:7" x14ac:dyDescent="0.45">
      <c r="A3755">
        <v>3753.9999999999009</v>
      </c>
      <c r="B3755">
        <v>0.47960000000000003</v>
      </c>
      <c r="C3755">
        <v>0.54300000000000004</v>
      </c>
      <c r="D3755">
        <v>0.55489999999999995</v>
      </c>
      <c r="E3755">
        <v>0.76819999999999999</v>
      </c>
      <c r="F3755" s="74"/>
      <c r="G3755" s="74"/>
    </row>
    <row r="3756" spans="1:7" x14ac:dyDescent="0.45">
      <c r="A3756">
        <v>3754.9999999999009</v>
      </c>
      <c r="B3756">
        <v>0.47960000000000003</v>
      </c>
      <c r="C3756">
        <v>0.54300000000000004</v>
      </c>
      <c r="D3756">
        <v>0.55489999999999995</v>
      </c>
      <c r="E3756">
        <v>0.76819999999999999</v>
      </c>
      <c r="F3756" s="74"/>
      <c r="G3756" s="74"/>
    </row>
    <row r="3757" spans="1:7" x14ac:dyDescent="0.45">
      <c r="A3757">
        <v>3755.9999999999009</v>
      </c>
      <c r="B3757">
        <v>0.47960000000000003</v>
      </c>
      <c r="C3757">
        <v>0.54300000000000004</v>
      </c>
      <c r="D3757">
        <v>0.55489999999999995</v>
      </c>
      <c r="E3757">
        <v>0.76819999999999999</v>
      </c>
      <c r="F3757" s="74"/>
      <c r="G3757" s="74"/>
    </row>
    <row r="3758" spans="1:7" x14ac:dyDescent="0.45">
      <c r="A3758">
        <v>3756.9999999999009</v>
      </c>
      <c r="B3758">
        <v>0.47960000000000003</v>
      </c>
      <c r="C3758">
        <v>0.54290000000000005</v>
      </c>
      <c r="D3758">
        <v>0.55489999999999995</v>
      </c>
      <c r="E3758">
        <v>0.76819999999999999</v>
      </c>
      <c r="F3758" s="74"/>
      <c r="G3758" s="74"/>
    </row>
    <row r="3759" spans="1:7" x14ac:dyDescent="0.45">
      <c r="A3759">
        <v>3757.9999999999009</v>
      </c>
      <c r="B3759">
        <v>0.47960000000000003</v>
      </c>
      <c r="C3759">
        <v>0.54290000000000005</v>
      </c>
      <c r="D3759">
        <v>0.55489999999999995</v>
      </c>
      <c r="E3759">
        <v>0.76819999999999999</v>
      </c>
      <c r="F3759" s="74"/>
      <c r="G3759" s="74"/>
    </row>
    <row r="3760" spans="1:7" x14ac:dyDescent="0.45">
      <c r="A3760">
        <v>3758.9999999999009</v>
      </c>
      <c r="B3760">
        <v>0.47960000000000003</v>
      </c>
      <c r="C3760">
        <v>0.54290000000000005</v>
      </c>
      <c r="D3760">
        <v>0.55489999999999995</v>
      </c>
      <c r="E3760">
        <v>0.76819999999999999</v>
      </c>
      <c r="F3760" s="74"/>
      <c r="G3760" s="74"/>
    </row>
    <row r="3761" spans="1:7" x14ac:dyDescent="0.45">
      <c r="A3761">
        <v>3759.9999999999009</v>
      </c>
      <c r="B3761">
        <v>0.47960000000000003</v>
      </c>
      <c r="C3761">
        <v>0.54290000000000005</v>
      </c>
      <c r="D3761">
        <v>0.55489999999999995</v>
      </c>
      <c r="E3761">
        <v>0.76819999999999999</v>
      </c>
      <c r="F3761" s="74"/>
      <c r="G3761" s="74"/>
    </row>
    <row r="3762" spans="1:7" x14ac:dyDescent="0.45">
      <c r="A3762">
        <v>3760.9999999999009</v>
      </c>
      <c r="B3762">
        <v>0.47960000000000003</v>
      </c>
      <c r="C3762">
        <v>0.54279999999999995</v>
      </c>
      <c r="D3762">
        <v>0.55489999999999995</v>
      </c>
      <c r="E3762">
        <v>0.76819999999999999</v>
      </c>
      <c r="F3762" s="74"/>
      <c r="G3762" s="74"/>
    </row>
    <row r="3763" spans="1:7" x14ac:dyDescent="0.45">
      <c r="A3763">
        <v>3761.9999999999009</v>
      </c>
      <c r="B3763">
        <v>0.47960000000000003</v>
      </c>
      <c r="C3763">
        <v>0.54279999999999995</v>
      </c>
      <c r="D3763">
        <v>0.55489999999999995</v>
      </c>
      <c r="E3763">
        <v>0.76819999999999999</v>
      </c>
      <c r="F3763" s="74"/>
      <c r="G3763" s="74"/>
    </row>
    <row r="3764" spans="1:7" x14ac:dyDescent="0.45">
      <c r="A3764">
        <v>3762.9999999999009</v>
      </c>
      <c r="B3764">
        <v>0.47960000000000003</v>
      </c>
      <c r="C3764">
        <v>0.54279999999999995</v>
      </c>
      <c r="D3764">
        <v>0.55489999999999995</v>
      </c>
      <c r="E3764">
        <v>0.76819999999999999</v>
      </c>
      <c r="F3764" s="74"/>
      <c r="G3764" s="74"/>
    </row>
    <row r="3765" spans="1:7" x14ac:dyDescent="0.45">
      <c r="A3765">
        <v>3763.9999999999009</v>
      </c>
      <c r="B3765">
        <v>0.47960000000000003</v>
      </c>
      <c r="C3765">
        <v>0.54279999999999995</v>
      </c>
      <c r="D3765">
        <v>0.55489999999999995</v>
      </c>
      <c r="E3765">
        <v>0.76819999999999999</v>
      </c>
      <c r="F3765" s="74"/>
      <c r="G3765" s="74"/>
    </row>
    <row r="3766" spans="1:7" x14ac:dyDescent="0.45">
      <c r="A3766">
        <v>3764.9999999999009</v>
      </c>
      <c r="B3766">
        <v>0.47960000000000003</v>
      </c>
      <c r="C3766">
        <v>0.54269999999999996</v>
      </c>
      <c r="D3766">
        <v>0.55489999999999995</v>
      </c>
      <c r="E3766">
        <v>0.76819999999999999</v>
      </c>
      <c r="F3766" s="74"/>
      <c r="G3766" s="74"/>
    </row>
    <row r="3767" spans="1:7" x14ac:dyDescent="0.45">
      <c r="A3767">
        <v>3765.9999999999009</v>
      </c>
      <c r="B3767">
        <v>0.47960000000000003</v>
      </c>
      <c r="C3767">
        <v>0.54269999999999996</v>
      </c>
      <c r="D3767">
        <v>0.55489999999999995</v>
      </c>
      <c r="E3767">
        <v>0.76819999999999999</v>
      </c>
      <c r="F3767" s="74"/>
      <c r="G3767" s="74"/>
    </row>
    <row r="3768" spans="1:7" x14ac:dyDescent="0.45">
      <c r="A3768">
        <v>3766.9999999999009</v>
      </c>
      <c r="B3768">
        <v>0.47960000000000003</v>
      </c>
      <c r="C3768">
        <v>0.54269999999999996</v>
      </c>
      <c r="D3768">
        <v>0.55489999999999995</v>
      </c>
      <c r="E3768">
        <v>0.76819999999999999</v>
      </c>
      <c r="F3768" s="74"/>
      <c r="G3768" s="74"/>
    </row>
    <row r="3769" spans="1:7" x14ac:dyDescent="0.45">
      <c r="A3769">
        <v>3767.9999999999009</v>
      </c>
      <c r="B3769">
        <v>0.47960000000000003</v>
      </c>
      <c r="C3769">
        <v>0.54269999999999996</v>
      </c>
      <c r="D3769">
        <v>0.55489999999999995</v>
      </c>
      <c r="E3769">
        <v>0.76819999999999999</v>
      </c>
      <c r="F3769" s="74"/>
      <c r="G3769" s="74"/>
    </row>
    <row r="3770" spans="1:7" x14ac:dyDescent="0.45">
      <c r="A3770">
        <v>3768.9999999999009</v>
      </c>
      <c r="B3770">
        <v>0.47960000000000003</v>
      </c>
      <c r="C3770">
        <v>0.54269999999999996</v>
      </c>
      <c r="D3770">
        <v>0.55489999999999995</v>
      </c>
      <c r="E3770">
        <v>0.76819999999999999</v>
      </c>
      <c r="F3770" s="74"/>
      <c r="G3770" s="74"/>
    </row>
    <row r="3771" spans="1:7" x14ac:dyDescent="0.45">
      <c r="A3771">
        <v>3769.9999999999009</v>
      </c>
      <c r="B3771">
        <v>0.47960000000000003</v>
      </c>
      <c r="C3771">
        <v>0.54259999999999997</v>
      </c>
      <c r="D3771">
        <v>0.55489999999999995</v>
      </c>
      <c r="E3771">
        <v>0.76819999999999999</v>
      </c>
      <c r="F3771" s="74"/>
      <c r="G3771" s="74"/>
    </row>
    <row r="3772" spans="1:7" x14ac:dyDescent="0.45">
      <c r="A3772">
        <v>3770.9999999999009</v>
      </c>
      <c r="B3772">
        <v>0.47960000000000003</v>
      </c>
      <c r="C3772">
        <v>0.54259999999999997</v>
      </c>
      <c r="D3772">
        <v>0.55489999999999995</v>
      </c>
      <c r="E3772">
        <v>0.76819999999999999</v>
      </c>
      <c r="F3772" s="74"/>
      <c r="G3772" s="74"/>
    </row>
    <row r="3773" spans="1:7" x14ac:dyDescent="0.45">
      <c r="A3773">
        <v>3771.9999999999009</v>
      </c>
      <c r="B3773">
        <v>0.47960000000000003</v>
      </c>
      <c r="C3773">
        <v>0.54259999999999997</v>
      </c>
      <c r="D3773">
        <v>0.55489999999999995</v>
      </c>
      <c r="E3773">
        <v>0.76819999999999999</v>
      </c>
      <c r="F3773" s="74"/>
      <c r="G3773" s="74"/>
    </row>
    <row r="3774" spans="1:7" x14ac:dyDescent="0.45">
      <c r="A3774">
        <v>3772.9999999999009</v>
      </c>
      <c r="B3774">
        <v>0.47960000000000003</v>
      </c>
      <c r="C3774">
        <v>0.54259999999999997</v>
      </c>
      <c r="D3774">
        <v>0.55489999999999995</v>
      </c>
      <c r="E3774">
        <v>0.76819999999999999</v>
      </c>
      <c r="F3774" s="74"/>
      <c r="G3774" s="74"/>
    </row>
    <row r="3775" spans="1:7" x14ac:dyDescent="0.45">
      <c r="A3775">
        <v>3773.9999999999009</v>
      </c>
      <c r="B3775">
        <v>0.47960000000000003</v>
      </c>
      <c r="C3775">
        <v>0.54249999999999998</v>
      </c>
      <c r="D3775">
        <v>0.55489999999999995</v>
      </c>
      <c r="E3775">
        <v>0.76819999999999999</v>
      </c>
      <c r="F3775" s="74"/>
      <c r="G3775" s="74"/>
    </row>
    <row r="3776" spans="1:7" x14ac:dyDescent="0.45">
      <c r="A3776">
        <v>3774.9999999999009</v>
      </c>
      <c r="B3776">
        <v>0.47960000000000003</v>
      </c>
      <c r="C3776">
        <v>0.54249999999999998</v>
      </c>
      <c r="D3776">
        <v>0.55489999999999995</v>
      </c>
      <c r="E3776">
        <v>0.76819999999999999</v>
      </c>
      <c r="F3776" s="74"/>
      <c r="G3776" s="74"/>
    </row>
    <row r="3777" spans="1:7" x14ac:dyDescent="0.45">
      <c r="A3777">
        <v>3775.9999999999009</v>
      </c>
      <c r="B3777">
        <v>0.47960000000000003</v>
      </c>
      <c r="C3777">
        <v>0.54249999999999998</v>
      </c>
      <c r="D3777">
        <v>0.55489999999999995</v>
      </c>
      <c r="E3777">
        <v>0.76819999999999999</v>
      </c>
      <c r="F3777" s="74"/>
      <c r="G3777" s="74"/>
    </row>
    <row r="3778" spans="1:7" x14ac:dyDescent="0.45">
      <c r="A3778">
        <v>3776.9999999999009</v>
      </c>
      <c r="B3778">
        <v>0.47960000000000003</v>
      </c>
      <c r="C3778">
        <v>0.54249999999999998</v>
      </c>
      <c r="D3778">
        <v>0.55489999999999995</v>
      </c>
      <c r="E3778">
        <v>0.76819999999999999</v>
      </c>
      <c r="F3778" s="74"/>
      <c r="G3778" s="74"/>
    </row>
    <row r="3779" spans="1:7" x14ac:dyDescent="0.45">
      <c r="A3779">
        <v>3777.9999999999009</v>
      </c>
      <c r="B3779">
        <v>0.47960000000000003</v>
      </c>
      <c r="C3779">
        <v>0.54239999999999999</v>
      </c>
      <c r="D3779">
        <v>0.55489999999999995</v>
      </c>
      <c r="E3779">
        <v>0.76819999999999999</v>
      </c>
      <c r="F3779" s="74"/>
      <c r="G3779" s="74"/>
    </row>
    <row r="3780" spans="1:7" x14ac:dyDescent="0.45">
      <c r="A3780">
        <v>3778.9999999999009</v>
      </c>
      <c r="B3780">
        <v>0.47960000000000003</v>
      </c>
      <c r="C3780">
        <v>0.54239999999999999</v>
      </c>
      <c r="D3780">
        <v>0.55489999999999995</v>
      </c>
      <c r="E3780">
        <v>0.76819999999999999</v>
      </c>
      <c r="F3780" s="74"/>
      <c r="G3780" s="74"/>
    </row>
    <row r="3781" spans="1:7" x14ac:dyDescent="0.45">
      <c r="A3781">
        <v>3779.9999999999009</v>
      </c>
      <c r="B3781">
        <v>0.47960000000000003</v>
      </c>
      <c r="C3781">
        <v>0.54239999999999999</v>
      </c>
      <c r="D3781">
        <v>0.55489999999999995</v>
      </c>
      <c r="E3781">
        <v>0.76819999999999999</v>
      </c>
      <c r="F3781" s="74"/>
      <c r="G3781" s="74"/>
    </row>
    <row r="3782" spans="1:7" x14ac:dyDescent="0.45">
      <c r="A3782">
        <v>3780.9999999999009</v>
      </c>
      <c r="B3782">
        <v>0.47960000000000003</v>
      </c>
      <c r="C3782">
        <v>0.54239999999999999</v>
      </c>
      <c r="D3782">
        <v>0.55489999999999995</v>
      </c>
      <c r="E3782">
        <v>0.76819999999999999</v>
      </c>
      <c r="F3782" s="74"/>
      <c r="G3782" s="74"/>
    </row>
    <row r="3783" spans="1:7" x14ac:dyDescent="0.45">
      <c r="A3783">
        <v>3781.9999999999009</v>
      </c>
      <c r="B3783">
        <v>0.47960000000000003</v>
      </c>
      <c r="C3783">
        <v>0.54239999999999999</v>
      </c>
      <c r="D3783">
        <v>0.55489999999999995</v>
      </c>
      <c r="E3783">
        <v>0.76819999999999999</v>
      </c>
      <c r="F3783" s="74"/>
      <c r="G3783" s="74"/>
    </row>
    <row r="3784" spans="1:7" x14ac:dyDescent="0.45">
      <c r="A3784">
        <v>3782.9999999999009</v>
      </c>
      <c r="B3784">
        <v>0.47960000000000003</v>
      </c>
      <c r="C3784">
        <v>0.5423</v>
      </c>
      <c r="D3784">
        <v>0.55489999999999995</v>
      </c>
      <c r="E3784">
        <v>0.76819999999999999</v>
      </c>
      <c r="F3784" s="74"/>
      <c r="G3784" s="74"/>
    </row>
    <row r="3785" spans="1:7" x14ac:dyDescent="0.45">
      <c r="A3785">
        <v>3783.9999999999009</v>
      </c>
      <c r="B3785">
        <v>0.47960000000000003</v>
      </c>
      <c r="C3785">
        <v>0.5423</v>
      </c>
      <c r="D3785">
        <v>0.55489999999999995</v>
      </c>
      <c r="E3785">
        <v>0.76819999999999999</v>
      </c>
      <c r="F3785" s="74"/>
      <c r="G3785" s="74"/>
    </row>
    <row r="3786" spans="1:7" x14ac:dyDescent="0.45">
      <c r="A3786">
        <v>3784.9999999999009</v>
      </c>
      <c r="B3786">
        <v>0.47960000000000003</v>
      </c>
      <c r="C3786">
        <v>0.5423</v>
      </c>
      <c r="D3786">
        <v>0.55489999999999995</v>
      </c>
      <c r="E3786">
        <v>0.76819999999999999</v>
      </c>
      <c r="F3786" s="74"/>
      <c r="G3786" s="74"/>
    </row>
    <row r="3787" spans="1:7" x14ac:dyDescent="0.45">
      <c r="A3787">
        <v>3785.9999999999009</v>
      </c>
      <c r="B3787">
        <v>0.47960000000000003</v>
      </c>
      <c r="C3787">
        <v>0.5423</v>
      </c>
      <c r="D3787">
        <v>0.55489999999999995</v>
      </c>
      <c r="E3787">
        <v>0.76819999999999999</v>
      </c>
      <c r="F3787" s="74"/>
      <c r="G3787" s="74"/>
    </row>
    <row r="3788" spans="1:7" x14ac:dyDescent="0.45">
      <c r="A3788">
        <v>3786.9999999999009</v>
      </c>
      <c r="B3788">
        <v>0.47960000000000003</v>
      </c>
      <c r="C3788">
        <v>0.54220000000000002</v>
      </c>
      <c r="D3788">
        <v>0.55489999999999995</v>
      </c>
      <c r="E3788">
        <v>0.76819999999999999</v>
      </c>
      <c r="F3788" s="74"/>
      <c r="G3788" s="74"/>
    </row>
    <row r="3789" spans="1:7" x14ac:dyDescent="0.45">
      <c r="A3789">
        <v>3787.9999999999009</v>
      </c>
      <c r="B3789">
        <v>0.47960000000000003</v>
      </c>
      <c r="C3789">
        <v>0.54220000000000002</v>
      </c>
      <c r="D3789">
        <v>0.55489999999999995</v>
      </c>
      <c r="E3789">
        <v>0.76819999999999999</v>
      </c>
      <c r="F3789" s="74"/>
      <c r="G3789" s="74"/>
    </row>
    <row r="3790" spans="1:7" x14ac:dyDescent="0.45">
      <c r="A3790">
        <v>3788.9999999999009</v>
      </c>
      <c r="B3790">
        <v>0.47960000000000003</v>
      </c>
      <c r="C3790">
        <v>0.54220000000000002</v>
      </c>
      <c r="D3790">
        <v>0.55489999999999995</v>
      </c>
      <c r="E3790">
        <v>0.76819999999999999</v>
      </c>
      <c r="F3790" s="74"/>
      <c r="G3790" s="74"/>
    </row>
    <row r="3791" spans="1:7" x14ac:dyDescent="0.45">
      <c r="A3791">
        <v>3789.9999999999009</v>
      </c>
      <c r="B3791">
        <v>0.47960000000000003</v>
      </c>
      <c r="C3791">
        <v>0.54220000000000002</v>
      </c>
      <c r="D3791">
        <v>0.55489999999999995</v>
      </c>
      <c r="E3791">
        <v>0.76819999999999999</v>
      </c>
      <c r="F3791" s="74"/>
      <c r="G3791" s="74"/>
    </row>
    <row r="3792" spans="1:7" x14ac:dyDescent="0.45">
      <c r="A3792">
        <v>3790.9999999999009</v>
      </c>
      <c r="B3792">
        <v>0.47960000000000003</v>
      </c>
      <c r="C3792">
        <v>0.54210000000000003</v>
      </c>
      <c r="D3792">
        <v>0.55489999999999995</v>
      </c>
      <c r="E3792">
        <v>0.76819999999999999</v>
      </c>
      <c r="F3792" s="74"/>
      <c r="G3792" s="74"/>
    </row>
    <row r="3793" spans="1:7" x14ac:dyDescent="0.45">
      <c r="A3793">
        <v>3791.9999999999009</v>
      </c>
      <c r="B3793">
        <v>0.47960000000000003</v>
      </c>
      <c r="C3793">
        <v>0.54210000000000003</v>
      </c>
      <c r="D3793">
        <v>0.55489999999999995</v>
      </c>
      <c r="E3793">
        <v>0.76819999999999999</v>
      </c>
      <c r="F3793" s="74"/>
      <c r="G3793" s="74"/>
    </row>
    <row r="3794" spans="1:7" x14ac:dyDescent="0.45">
      <c r="A3794">
        <v>3792.9999999999009</v>
      </c>
      <c r="B3794">
        <v>0.47960000000000003</v>
      </c>
      <c r="C3794">
        <v>0.54210000000000003</v>
      </c>
      <c r="D3794">
        <v>0.55489999999999995</v>
      </c>
      <c r="E3794">
        <v>0.76819999999999999</v>
      </c>
      <c r="F3794" s="74"/>
      <c r="G3794" s="74"/>
    </row>
    <row r="3795" spans="1:7" x14ac:dyDescent="0.45">
      <c r="A3795">
        <v>3793.9999999999009</v>
      </c>
      <c r="B3795">
        <v>0.47960000000000003</v>
      </c>
      <c r="C3795">
        <v>0.54210000000000003</v>
      </c>
      <c r="D3795">
        <v>0.55489999999999995</v>
      </c>
      <c r="E3795">
        <v>0.76819999999999999</v>
      </c>
      <c r="F3795" s="74"/>
      <c r="G3795" s="74"/>
    </row>
    <row r="3796" spans="1:7" x14ac:dyDescent="0.45">
      <c r="A3796">
        <v>3794.9999999999009</v>
      </c>
      <c r="B3796">
        <v>0.47960000000000003</v>
      </c>
      <c r="C3796">
        <v>0.54210000000000003</v>
      </c>
      <c r="D3796">
        <v>0.55489999999999995</v>
      </c>
      <c r="E3796">
        <v>0.76819999999999999</v>
      </c>
      <c r="F3796" s="74"/>
      <c r="G3796" s="74"/>
    </row>
    <row r="3797" spans="1:7" x14ac:dyDescent="0.45">
      <c r="A3797">
        <v>3795.9999999999009</v>
      </c>
      <c r="B3797">
        <v>0.47960000000000003</v>
      </c>
      <c r="C3797">
        <v>0.54200000000000004</v>
      </c>
      <c r="D3797">
        <v>0.55489999999999995</v>
      </c>
      <c r="E3797">
        <v>0.76819999999999999</v>
      </c>
      <c r="F3797" s="74"/>
      <c r="G3797" s="74"/>
    </row>
    <row r="3798" spans="1:7" x14ac:dyDescent="0.45">
      <c r="A3798">
        <v>3796.9999999999009</v>
      </c>
      <c r="B3798">
        <v>0.47960000000000003</v>
      </c>
      <c r="C3798">
        <v>0.54200000000000004</v>
      </c>
      <c r="D3798">
        <v>0.55489999999999995</v>
      </c>
      <c r="E3798">
        <v>0.76819999999999999</v>
      </c>
      <c r="F3798" s="74"/>
      <c r="G3798" s="74"/>
    </row>
    <row r="3799" spans="1:7" x14ac:dyDescent="0.45">
      <c r="A3799">
        <v>3797.9999999999009</v>
      </c>
      <c r="B3799">
        <v>0.47960000000000003</v>
      </c>
      <c r="C3799">
        <v>0.54200000000000004</v>
      </c>
      <c r="D3799">
        <v>0.55489999999999995</v>
      </c>
      <c r="E3799">
        <v>0.76819999999999999</v>
      </c>
      <c r="F3799" s="74"/>
      <c r="G3799" s="74"/>
    </row>
    <row r="3800" spans="1:7" x14ac:dyDescent="0.45">
      <c r="A3800">
        <v>3798.9999999999009</v>
      </c>
      <c r="B3800">
        <v>0.47960000000000003</v>
      </c>
      <c r="C3800">
        <v>0.54200000000000004</v>
      </c>
      <c r="D3800">
        <v>0.55489999999999995</v>
      </c>
      <c r="E3800">
        <v>0.76819999999999999</v>
      </c>
      <c r="F3800" s="74"/>
      <c r="G3800" s="74"/>
    </row>
    <row r="3801" spans="1:7" x14ac:dyDescent="0.45">
      <c r="A3801">
        <v>3799.9999999999009</v>
      </c>
      <c r="B3801">
        <v>0.47960000000000003</v>
      </c>
      <c r="C3801">
        <v>0.54190000000000005</v>
      </c>
      <c r="D3801">
        <v>0.55489999999999995</v>
      </c>
      <c r="E3801">
        <v>0.76819999999999999</v>
      </c>
      <c r="F3801" s="74"/>
      <c r="G3801" s="74"/>
    </row>
    <row r="3802" spans="1:7" x14ac:dyDescent="0.45">
      <c r="A3802">
        <v>3800.9999999999009</v>
      </c>
      <c r="B3802">
        <v>0.47960000000000003</v>
      </c>
      <c r="C3802">
        <v>0.54190000000000005</v>
      </c>
      <c r="D3802">
        <v>0.55489999999999995</v>
      </c>
      <c r="E3802">
        <v>0.76819999999999999</v>
      </c>
      <c r="F3802" s="74"/>
      <c r="G3802" s="74"/>
    </row>
    <row r="3803" spans="1:7" x14ac:dyDescent="0.45">
      <c r="A3803">
        <v>3801.9999999999009</v>
      </c>
      <c r="B3803">
        <v>0.47960000000000003</v>
      </c>
      <c r="C3803">
        <v>0.54190000000000005</v>
      </c>
      <c r="D3803">
        <v>0.55489999999999995</v>
      </c>
      <c r="E3803">
        <v>0.76819999999999999</v>
      </c>
      <c r="F3803" s="74"/>
      <c r="G3803" s="74"/>
    </row>
    <row r="3804" spans="1:7" x14ac:dyDescent="0.45">
      <c r="A3804">
        <v>3802.9999999999009</v>
      </c>
      <c r="B3804">
        <v>0.47960000000000003</v>
      </c>
      <c r="C3804">
        <v>0.54190000000000005</v>
      </c>
      <c r="D3804">
        <v>0.55489999999999995</v>
      </c>
      <c r="E3804">
        <v>0.76819999999999999</v>
      </c>
      <c r="F3804" s="74"/>
      <c r="G3804" s="74"/>
    </row>
    <row r="3805" spans="1:7" x14ac:dyDescent="0.45">
      <c r="A3805">
        <v>3803.9999999999009</v>
      </c>
      <c r="B3805">
        <v>0.47960000000000003</v>
      </c>
      <c r="C3805">
        <v>0.54190000000000005</v>
      </c>
      <c r="D3805">
        <v>0.55489999999999995</v>
      </c>
      <c r="E3805">
        <v>0.76819999999999999</v>
      </c>
      <c r="F3805" s="74"/>
      <c r="G3805" s="74"/>
    </row>
    <row r="3806" spans="1:7" x14ac:dyDescent="0.45">
      <c r="A3806">
        <v>3804.9999999999009</v>
      </c>
      <c r="B3806">
        <v>0.47960000000000003</v>
      </c>
      <c r="C3806">
        <v>0.54179999999999995</v>
      </c>
      <c r="D3806">
        <v>0.55489999999999995</v>
      </c>
      <c r="E3806">
        <v>0.76819999999999999</v>
      </c>
      <c r="F3806" s="74"/>
      <c r="G3806" s="74"/>
    </row>
    <row r="3807" spans="1:7" x14ac:dyDescent="0.45">
      <c r="A3807">
        <v>3805.9999999999009</v>
      </c>
      <c r="B3807">
        <v>0.47960000000000003</v>
      </c>
      <c r="C3807">
        <v>0.54179999999999995</v>
      </c>
      <c r="D3807">
        <v>0.55489999999999995</v>
      </c>
      <c r="E3807">
        <v>0.76819999999999999</v>
      </c>
      <c r="F3807" s="74"/>
      <c r="G3807" s="74"/>
    </row>
    <row r="3808" spans="1:7" x14ac:dyDescent="0.45">
      <c r="A3808">
        <v>3806.9999999999009</v>
      </c>
      <c r="B3808">
        <v>0.47960000000000003</v>
      </c>
      <c r="C3808">
        <v>0.54179999999999995</v>
      </c>
      <c r="D3808">
        <v>0.55489999999999995</v>
      </c>
      <c r="E3808">
        <v>0.76819999999999999</v>
      </c>
      <c r="F3808" s="74"/>
      <c r="G3808" s="74"/>
    </row>
    <row r="3809" spans="1:7" x14ac:dyDescent="0.45">
      <c r="A3809">
        <v>3807.9999999999009</v>
      </c>
      <c r="B3809">
        <v>0.47960000000000003</v>
      </c>
      <c r="C3809">
        <v>0.54179999999999995</v>
      </c>
      <c r="D3809">
        <v>0.55489999999999995</v>
      </c>
      <c r="E3809">
        <v>0.76819999999999999</v>
      </c>
      <c r="F3809" s="74"/>
      <c r="G3809" s="74"/>
    </row>
    <row r="3810" spans="1:7" x14ac:dyDescent="0.45">
      <c r="A3810">
        <v>3808.9999999999009</v>
      </c>
      <c r="B3810">
        <v>0.47960000000000003</v>
      </c>
      <c r="C3810">
        <v>0.54169999999999996</v>
      </c>
      <c r="D3810">
        <v>0.55489999999999995</v>
      </c>
      <c r="E3810">
        <v>0.76819999999999999</v>
      </c>
      <c r="F3810" s="74"/>
      <c r="G3810" s="74"/>
    </row>
    <row r="3811" spans="1:7" x14ac:dyDescent="0.45">
      <c r="A3811">
        <v>3809.9999999999009</v>
      </c>
      <c r="B3811">
        <v>0.47960000000000003</v>
      </c>
      <c r="C3811">
        <v>0.54169999999999996</v>
      </c>
      <c r="D3811">
        <v>0.55489999999999995</v>
      </c>
      <c r="E3811">
        <v>0.76819999999999999</v>
      </c>
      <c r="F3811" s="74"/>
      <c r="G3811" s="74"/>
    </row>
    <row r="3812" spans="1:7" x14ac:dyDescent="0.45">
      <c r="A3812">
        <v>3810.9999999999009</v>
      </c>
      <c r="B3812">
        <v>0.47960000000000003</v>
      </c>
      <c r="C3812">
        <v>0.54169999999999996</v>
      </c>
      <c r="D3812">
        <v>0.55489999999999995</v>
      </c>
      <c r="E3812">
        <v>0.76819999999999999</v>
      </c>
      <c r="F3812" s="74"/>
      <c r="G3812" s="74"/>
    </row>
    <row r="3813" spans="1:7" x14ac:dyDescent="0.45">
      <c r="A3813">
        <v>3811.9999999999009</v>
      </c>
      <c r="B3813">
        <v>0.47960000000000003</v>
      </c>
      <c r="C3813">
        <v>0.54169999999999996</v>
      </c>
      <c r="D3813">
        <v>0.55489999999999995</v>
      </c>
      <c r="E3813">
        <v>0.76819999999999999</v>
      </c>
      <c r="F3813" s="74"/>
      <c r="G3813" s="74"/>
    </row>
    <row r="3814" spans="1:7" x14ac:dyDescent="0.45">
      <c r="A3814">
        <v>3812.9999999999009</v>
      </c>
      <c r="B3814">
        <v>0.47960000000000003</v>
      </c>
      <c r="C3814">
        <v>0.54159999999999997</v>
      </c>
      <c r="D3814">
        <v>0.55489999999999995</v>
      </c>
      <c r="E3814">
        <v>0.76819999999999999</v>
      </c>
      <c r="F3814" s="74"/>
      <c r="G3814" s="74"/>
    </row>
    <row r="3815" spans="1:7" x14ac:dyDescent="0.45">
      <c r="A3815">
        <v>3813.9999999999009</v>
      </c>
      <c r="B3815">
        <v>0.47960000000000003</v>
      </c>
      <c r="C3815">
        <v>0.54159999999999997</v>
      </c>
      <c r="D3815">
        <v>0.55489999999999995</v>
      </c>
      <c r="E3815">
        <v>0.76819999999999999</v>
      </c>
      <c r="F3815" s="74"/>
      <c r="G3815" s="74"/>
    </row>
    <row r="3816" spans="1:7" x14ac:dyDescent="0.45">
      <c r="A3816">
        <v>3814.9999999999009</v>
      </c>
      <c r="B3816">
        <v>0.47960000000000003</v>
      </c>
      <c r="C3816">
        <v>0.54159999999999997</v>
      </c>
      <c r="D3816">
        <v>0.55489999999999995</v>
      </c>
      <c r="E3816">
        <v>0.76819999999999999</v>
      </c>
      <c r="F3816" s="74"/>
      <c r="G3816" s="74"/>
    </row>
    <row r="3817" spans="1:7" x14ac:dyDescent="0.45">
      <c r="A3817">
        <v>3815.9999999999009</v>
      </c>
      <c r="B3817">
        <v>0.47960000000000003</v>
      </c>
      <c r="C3817">
        <v>0.54159999999999997</v>
      </c>
      <c r="D3817">
        <v>0.55489999999999995</v>
      </c>
      <c r="E3817">
        <v>0.76819999999999999</v>
      </c>
      <c r="F3817" s="74"/>
      <c r="G3817" s="74"/>
    </row>
    <row r="3818" spans="1:7" x14ac:dyDescent="0.45">
      <c r="A3818">
        <v>3816.9999999999009</v>
      </c>
      <c r="B3818">
        <v>0.47960000000000003</v>
      </c>
      <c r="C3818">
        <v>0.54159999999999997</v>
      </c>
      <c r="D3818">
        <v>0.55489999999999995</v>
      </c>
      <c r="E3818">
        <v>0.76819999999999999</v>
      </c>
      <c r="F3818" s="74"/>
      <c r="G3818" s="74"/>
    </row>
    <row r="3819" spans="1:7" x14ac:dyDescent="0.45">
      <c r="A3819">
        <v>3817.9999999999009</v>
      </c>
      <c r="B3819">
        <v>0.47960000000000003</v>
      </c>
      <c r="C3819">
        <v>0.54149999999999998</v>
      </c>
      <c r="D3819">
        <v>0.55489999999999995</v>
      </c>
      <c r="E3819">
        <v>0.76819999999999999</v>
      </c>
      <c r="F3819" s="74"/>
      <c r="G3819" s="74"/>
    </row>
    <row r="3820" spans="1:7" x14ac:dyDescent="0.45">
      <c r="A3820">
        <v>3818.9999999999009</v>
      </c>
      <c r="B3820">
        <v>0.47960000000000003</v>
      </c>
      <c r="C3820">
        <v>0.54149999999999998</v>
      </c>
      <c r="D3820">
        <v>0.55489999999999995</v>
      </c>
      <c r="E3820">
        <v>0.76819999999999999</v>
      </c>
      <c r="F3820" s="74"/>
      <c r="G3820" s="74"/>
    </row>
    <row r="3821" spans="1:7" x14ac:dyDescent="0.45">
      <c r="A3821">
        <v>3819.9999999999009</v>
      </c>
      <c r="B3821">
        <v>0.47960000000000003</v>
      </c>
      <c r="C3821">
        <v>0.54149999999999998</v>
      </c>
      <c r="D3821">
        <v>0.55489999999999995</v>
      </c>
      <c r="E3821">
        <v>0.76819999999999999</v>
      </c>
      <c r="F3821" s="74"/>
      <c r="G3821" s="74"/>
    </row>
    <row r="3822" spans="1:7" x14ac:dyDescent="0.45">
      <c r="A3822">
        <v>3820.9999999999009</v>
      </c>
      <c r="B3822">
        <v>0.47960000000000003</v>
      </c>
      <c r="C3822">
        <v>0.54149999999999998</v>
      </c>
      <c r="D3822">
        <v>0.55489999999999995</v>
      </c>
      <c r="E3822">
        <v>0.76819999999999999</v>
      </c>
      <c r="F3822" s="74"/>
      <c r="G3822" s="74"/>
    </row>
    <row r="3823" spans="1:7" x14ac:dyDescent="0.45">
      <c r="A3823">
        <v>3821.9999999999009</v>
      </c>
      <c r="B3823">
        <v>0.47960000000000003</v>
      </c>
      <c r="C3823">
        <v>0.54139999999999999</v>
      </c>
      <c r="D3823">
        <v>0.55489999999999995</v>
      </c>
      <c r="E3823">
        <v>0.76819999999999999</v>
      </c>
      <c r="F3823" s="74"/>
      <c r="G3823" s="74"/>
    </row>
    <row r="3824" spans="1:7" x14ac:dyDescent="0.45">
      <c r="A3824">
        <v>3822.9999999999009</v>
      </c>
      <c r="B3824">
        <v>0.47960000000000003</v>
      </c>
      <c r="C3824">
        <v>0.54139999999999999</v>
      </c>
      <c r="D3824">
        <v>0.55489999999999995</v>
      </c>
      <c r="E3824">
        <v>0.76819999999999999</v>
      </c>
      <c r="F3824" s="74"/>
      <c r="G3824" s="74"/>
    </row>
    <row r="3825" spans="1:7" x14ac:dyDescent="0.45">
      <c r="A3825">
        <v>3823.9999999999009</v>
      </c>
      <c r="B3825">
        <v>0.47960000000000003</v>
      </c>
      <c r="C3825">
        <v>0.54139999999999999</v>
      </c>
      <c r="D3825">
        <v>0.55489999999999995</v>
      </c>
      <c r="E3825">
        <v>0.76819999999999999</v>
      </c>
      <c r="F3825" s="74"/>
      <c r="G3825" s="74"/>
    </row>
    <row r="3826" spans="1:7" x14ac:dyDescent="0.45">
      <c r="A3826">
        <v>3824.9999999999009</v>
      </c>
      <c r="B3826">
        <v>0.47960000000000003</v>
      </c>
      <c r="C3826">
        <v>0.54139999999999999</v>
      </c>
      <c r="D3826">
        <v>0.55489999999999995</v>
      </c>
      <c r="E3826">
        <v>0.76819999999999999</v>
      </c>
      <c r="F3826" s="74"/>
      <c r="G3826" s="74"/>
    </row>
    <row r="3827" spans="1:7" x14ac:dyDescent="0.45">
      <c r="A3827">
        <v>3825.9999999999009</v>
      </c>
      <c r="B3827">
        <v>0.47960000000000003</v>
      </c>
      <c r="C3827">
        <v>0.5413</v>
      </c>
      <c r="D3827">
        <v>0.55489999999999995</v>
      </c>
      <c r="E3827">
        <v>0.76819999999999999</v>
      </c>
      <c r="F3827" s="74"/>
      <c r="G3827" s="74"/>
    </row>
    <row r="3828" spans="1:7" x14ac:dyDescent="0.45">
      <c r="A3828">
        <v>3826.9999999999009</v>
      </c>
      <c r="B3828">
        <v>0.47960000000000003</v>
      </c>
      <c r="C3828">
        <v>0.5413</v>
      </c>
      <c r="D3828">
        <v>0.55489999999999995</v>
      </c>
      <c r="E3828">
        <v>0.76819999999999999</v>
      </c>
      <c r="F3828" s="74"/>
      <c r="G3828" s="74"/>
    </row>
    <row r="3829" spans="1:7" x14ac:dyDescent="0.45">
      <c r="A3829">
        <v>3827.9999999999009</v>
      </c>
      <c r="B3829">
        <v>0.47960000000000003</v>
      </c>
      <c r="C3829">
        <v>0.5413</v>
      </c>
      <c r="D3829">
        <v>0.55489999999999995</v>
      </c>
      <c r="E3829">
        <v>0.76819999999999999</v>
      </c>
      <c r="F3829" s="74"/>
      <c r="G3829" s="74"/>
    </row>
    <row r="3830" spans="1:7" x14ac:dyDescent="0.45">
      <c r="A3830">
        <v>3828.9999999999009</v>
      </c>
      <c r="B3830">
        <v>0.47960000000000003</v>
      </c>
      <c r="C3830">
        <v>0.5413</v>
      </c>
      <c r="D3830">
        <v>0.55489999999999995</v>
      </c>
      <c r="E3830">
        <v>0.76819999999999999</v>
      </c>
      <c r="F3830" s="74"/>
      <c r="G3830" s="74"/>
    </row>
    <row r="3831" spans="1:7" x14ac:dyDescent="0.45">
      <c r="A3831">
        <v>3829.9999999999009</v>
      </c>
      <c r="B3831">
        <v>0.47960000000000003</v>
      </c>
      <c r="C3831">
        <v>0.5413</v>
      </c>
      <c r="D3831">
        <v>0.55489999999999995</v>
      </c>
      <c r="E3831">
        <v>0.76819999999999999</v>
      </c>
      <c r="F3831" s="74"/>
      <c r="G3831" s="74"/>
    </row>
    <row r="3832" spans="1:7" x14ac:dyDescent="0.45">
      <c r="A3832">
        <v>3830.9999999999009</v>
      </c>
      <c r="B3832">
        <v>0.47960000000000003</v>
      </c>
      <c r="C3832">
        <v>0.54120000000000001</v>
      </c>
      <c r="D3832">
        <v>0.55489999999999995</v>
      </c>
      <c r="E3832">
        <v>0.76819999999999999</v>
      </c>
      <c r="F3832" s="74"/>
      <c r="G3832" s="74"/>
    </row>
    <row r="3833" spans="1:7" x14ac:dyDescent="0.45">
      <c r="A3833">
        <v>3831.9999999999009</v>
      </c>
      <c r="B3833">
        <v>0.47960000000000003</v>
      </c>
      <c r="C3833">
        <v>0.54120000000000001</v>
      </c>
      <c r="D3833">
        <v>0.55489999999999995</v>
      </c>
      <c r="E3833">
        <v>0.76819999999999999</v>
      </c>
      <c r="F3833" s="74"/>
      <c r="G3833" s="74"/>
    </row>
    <row r="3834" spans="1:7" x14ac:dyDescent="0.45">
      <c r="A3834">
        <v>3832.9999999999009</v>
      </c>
      <c r="B3834">
        <v>0.47960000000000003</v>
      </c>
      <c r="C3834">
        <v>0.54120000000000001</v>
      </c>
      <c r="D3834">
        <v>0.55489999999999995</v>
      </c>
      <c r="E3834">
        <v>0.76819999999999999</v>
      </c>
      <c r="F3834" s="74"/>
      <c r="G3834" s="74"/>
    </row>
    <row r="3835" spans="1:7" x14ac:dyDescent="0.45">
      <c r="A3835">
        <v>3833.9999999999009</v>
      </c>
      <c r="B3835">
        <v>0.47960000000000003</v>
      </c>
      <c r="C3835">
        <v>0.54120000000000001</v>
      </c>
      <c r="D3835">
        <v>0.55489999999999995</v>
      </c>
      <c r="E3835">
        <v>0.76819999999999999</v>
      </c>
      <c r="F3835" s="74"/>
      <c r="G3835" s="74"/>
    </row>
    <row r="3836" spans="1:7" x14ac:dyDescent="0.45">
      <c r="A3836">
        <v>3834.9999999999009</v>
      </c>
      <c r="B3836">
        <v>0.47960000000000003</v>
      </c>
      <c r="C3836">
        <v>0.54110000000000003</v>
      </c>
      <c r="D3836">
        <v>0.55489999999999995</v>
      </c>
      <c r="E3836">
        <v>0.76819999999999999</v>
      </c>
      <c r="F3836" s="74"/>
      <c r="G3836" s="74"/>
    </row>
    <row r="3837" spans="1:7" x14ac:dyDescent="0.45">
      <c r="A3837">
        <v>3835.9999999999009</v>
      </c>
      <c r="B3837">
        <v>0.47960000000000003</v>
      </c>
      <c r="C3837">
        <v>0.54110000000000003</v>
      </c>
      <c r="D3837">
        <v>0.55489999999999995</v>
      </c>
      <c r="E3837">
        <v>0.76819999999999999</v>
      </c>
      <c r="F3837" s="74"/>
      <c r="G3837" s="74"/>
    </row>
    <row r="3838" spans="1:7" x14ac:dyDescent="0.45">
      <c r="A3838">
        <v>3836.9999999999009</v>
      </c>
      <c r="B3838">
        <v>0.47960000000000003</v>
      </c>
      <c r="C3838">
        <v>0.54110000000000003</v>
      </c>
      <c r="D3838">
        <v>0.55489999999999995</v>
      </c>
      <c r="E3838">
        <v>0.76819999999999999</v>
      </c>
      <c r="F3838" s="74"/>
      <c r="G3838" s="74"/>
    </row>
    <row r="3839" spans="1:7" x14ac:dyDescent="0.45">
      <c r="A3839">
        <v>3837.9999999999009</v>
      </c>
      <c r="B3839">
        <v>0.47960000000000003</v>
      </c>
      <c r="C3839">
        <v>0.54110000000000003</v>
      </c>
      <c r="D3839">
        <v>0.55489999999999995</v>
      </c>
      <c r="E3839">
        <v>0.76819999999999999</v>
      </c>
      <c r="F3839" s="74"/>
      <c r="G3839" s="74"/>
    </row>
    <row r="3840" spans="1:7" x14ac:dyDescent="0.45">
      <c r="A3840">
        <v>3838.9999999999009</v>
      </c>
      <c r="B3840">
        <v>0.47960000000000003</v>
      </c>
      <c r="C3840">
        <v>0.54110000000000003</v>
      </c>
      <c r="D3840">
        <v>0.55489999999999995</v>
      </c>
      <c r="E3840">
        <v>0.76819999999999999</v>
      </c>
      <c r="F3840" s="74"/>
      <c r="G3840" s="74"/>
    </row>
    <row r="3841" spans="1:7" x14ac:dyDescent="0.45">
      <c r="A3841">
        <v>3839.9999999999009</v>
      </c>
      <c r="B3841">
        <v>0.47960000000000003</v>
      </c>
      <c r="C3841">
        <v>0.54100000000000004</v>
      </c>
      <c r="D3841">
        <v>0.55489999999999995</v>
      </c>
      <c r="E3841">
        <v>0.76819999999999999</v>
      </c>
      <c r="F3841" s="74"/>
      <c r="G3841" s="74"/>
    </row>
    <row r="3842" spans="1:7" x14ac:dyDescent="0.45">
      <c r="A3842">
        <v>3840.9999999999009</v>
      </c>
      <c r="B3842">
        <v>0.47960000000000003</v>
      </c>
      <c r="C3842">
        <v>0.54100000000000004</v>
      </c>
      <c r="D3842">
        <v>0.55489999999999995</v>
      </c>
      <c r="E3842">
        <v>0.76819999999999999</v>
      </c>
      <c r="F3842" s="74"/>
      <c r="G3842" s="74"/>
    </row>
    <row r="3843" spans="1:7" x14ac:dyDescent="0.45">
      <c r="A3843">
        <v>3841.9999999999009</v>
      </c>
      <c r="B3843">
        <v>0.47960000000000003</v>
      </c>
      <c r="C3843">
        <v>0.54100000000000004</v>
      </c>
      <c r="D3843">
        <v>0.55489999999999995</v>
      </c>
      <c r="E3843">
        <v>0.76819999999999999</v>
      </c>
      <c r="F3843" s="74"/>
      <c r="G3843" s="74"/>
    </row>
    <row r="3844" spans="1:7" x14ac:dyDescent="0.45">
      <c r="A3844">
        <v>3842.9999999999009</v>
      </c>
      <c r="B3844">
        <v>0.47960000000000003</v>
      </c>
      <c r="C3844">
        <v>0.54100000000000004</v>
      </c>
      <c r="D3844">
        <v>0.55489999999999995</v>
      </c>
      <c r="E3844">
        <v>0.76819999999999999</v>
      </c>
      <c r="F3844" s="74"/>
      <c r="G3844" s="74"/>
    </row>
    <row r="3845" spans="1:7" x14ac:dyDescent="0.45">
      <c r="A3845">
        <v>3843.9999999999009</v>
      </c>
      <c r="B3845">
        <v>0.47960000000000003</v>
      </c>
      <c r="C3845">
        <v>0.54090000000000005</v>
      </c>
      <c r="D3845">
        <v>0.55489999999999995</v>
      </c>
      <c r="E3845">
        <v>0.76819999999999999</v>
      </c>
      <c r="F3845" s="74"/>
      <c r="G3845" s="74"/>
    </row>
    <row r="3846" spans="1:7" x14ac:dyDescent="0.45">
      <c r="A3846">
        <v>3844.9999999999009</v>
      </c>
      <c r="B3846">
        <v>0.47960000000000003</v>
      </c>
      <c r="C3846">
        <v>0.54090000000000005</v>
      </c>
      <c r="D3846">
        <v>0.55489999999999995</v>
      </c>
      <c r="E3846">
        <v>0.76819999999999999</v>
      </c>
      <c r="F3846" s="74"/>
      <c r="G3846" s="74"/>
    </row>
    <row r="3847" spans="1:7" x14ac:dyDescent="0.45">
      <c r="A3847">
        <v>3845.9999999999009</v>
      </c>
      <c r="B3847">
        <v>0.47960000000000003</v>
      </c>
      <c r="C3847">
        <v>0.54090000000000005</v>
      </c>
      <c r="D3847">
        <v>0.55489999999999995</v>
      </c>
      <c r="E3847">
        <v>0.76819999999999999</v>
      </c>
      <c r="F3847" s="74"/>
      <c r="G3847" s="74"/>
    </row>
    <row r="3848" spans="1:7" x14ac:dyDescent="0.45">
      <c r="A3848">
        <v>3846.9999999999009</v>
      </c>
      <c r="B3848">
        <v>0.47960000000000003</v>
      </c>
      <c r="C3848">
        <v>0.54090000000000005</v>
      </c>
      <c r="D3848">
        <v>0.55489999999999995</v>
      </c>
      <c r="E3848">
        <v>0.76819999999999999</v>
      </c>
      <c r="F3848" s="74"/>
      <c r="G3848" s="74"/>
    </row>
    <row r="3849" spans="1:7" x14ac:dyDescent="0.45">
      <c r="A3849">
        <v>3847.9999999999009</v>
      </c>
      <c r="B3849">
        <v>0.47960000000000003</v>
      </c>
      <c r="C3849">
        <v>0.54079999999999995</v>
      </c>
      <c r="D3849">
        <v>0.55489999999999995</v>
      </c>
      <c r="E3849">
        <v>0.76819999999999999</v>
      </c>
      <c r="F3849" s="74"/>
      <c r="G3849" s="74"/>
    </row>
    <row r="3850" spans="1:7" x14ac:dyDescent="0.45">
      <c r="A3850">
        <v>3848.9999999999009</v>
      </c>
      <c r="B3850">
        <v>0.47960000000000003</v>
      </c>
      <c r="C3850">
        <v>0.54079999999999995</v>
      </c>
      <c r="D3850">
        <v>0.55489999999999995</v>
      </c>
      <c r="E3850">
        <v>0.76819999999999999</v>
      </c>
      <c r="F3850" s="74"/>
      <c r="G3850" s="74"/>
    </row>
    <row r="3851" spans="1:7" x14ac:dyDescent="0.45">
      <c r="A3851">
        <v>3849.9999999999009</v>
      </c>
      <c r="B3851">
        <v>0.47960000000000003</v>
      </c>
      <c r="C3851">
        <v>0.54079999999999995</v>
      </c>
      <c r="D3851">
        <v>0.55489999999999995</v>
      </c>
      <c r="E3851">
        <v>0.76819999999999999</v>
      </c>
      <c r="F3851" s="74"/>
      <c r="G3851" s="74"/>
    </row>
    <row r="3852" spans="1:7" x14ac:dyDescent="0.45">
      <c r="A3852">
        <v>3850.9999999999009</v>
      </c>
      <c r="B3852">
        <v>0.47960000000000003</v>
      </c>
      <c r="C3852">
        <v>0.54079999999999995</v>
      </c>
      <c r="D3852">
        <v>0.55489999999999995</v>
      </c>
      <c r="E3852">
        <v>0.76819999999999999</v>
      </c>
      <c r="F3852" s="74"/>
      <c r="G3852" s="74"/>
    </row>
    <row r="3853" spans="1:7" x14ac:dyDescent="0.45">
      <c r="A3853">
        <v>3851.9999999999009</v>
      </c>
      <c r="B3853">
        <v>0.47960000000000003</v>
      </c>
      <c r="C3853">
        <v>0.54079999999999995</v>
      </c>
      <c r="D3853">
        <v>0.55489999999999995</v>
      </c>
      <c r="E3853">
        <v>0.76819999999999999</v>
      </c>
      <c r="F3853" s="74"/>
      <c r="G3853" s="74"/>
    </row>
    <row r="3854" spans="1:7" x14ac:dyDescent="0.45">
      <c r="A3854">
        <v>3852.9999999999009</v>
      </c>
      <c r="B3854">
        <v>0.47960000000000003</v>
      </c>
      <c r="C3854">
        <v>0.54069999999999996</v>
      </c>
      <c r="D3854">
        <v>0.55489999999999995</v>
      </c>
      <c r="E3854">
        <v>0.76819999999999999</v>
      </c>
      <c r="F3854" s="74"/>
      <c r="G3854" s="74"/>
    </row>
    <row r="3855" spans="1:7" x14ac:dyDescent="0.45">
      <c r="A3855">
        <v>3853.9999999999009</v>
      </c>
      <c r="B3855">
        <v>0.47960000000000003</v>
      </c>
      <c r="C3855">
        <v>0.54069999999999996</v>
      </c>
      <c r="D3855">
        <v>0.55489999999999995</v>
      </c>
      <c r="E3855">
        <v>0.76819999999999999</v>
      </c>
      <c r="F3855" s="74"/>
      <c r="G3855" s="74"/>
    </row>
    <row r="3856" spans="1:7" x14ac:dyDescent="0.45">
      <c r="A3856">
        <v>3854.9999999999009</v>
      </c>
      <c r="B3856">
        <v>0.47960000000000003</v>
      </c>
      <c r="C3856">
        <v>0.54069999999999996</v>
      </c>
      <c r="D3856">
        <v>0.55489999999999995</v>
      </c>
      <c r="E3856">
        <v>0.76819999999999999</v>
      </c>
      <c r="F3856" s="74"/>
      <c r="G3856" s="74"/>
    </row>
    <row r="3857" spans="1:7" x14ac:dyDescent="0.45">
      <c r="A3857">
        <v>3855.9999999999009</v>
      </c>
      <c r="B3857">
        <v>0.47960000000000003</v>
      </c>
      <c r="C3857">
        <v>0.54069999999999996</v>
      </c>
      <c r="D3857">
        <v>0.55489999999999995</v>
      </c>
      <c r="E3857">
        <v>0.76819999999999999</v>
      </c>
      <c r="F3857" s="74"/>
      <c r="G3857" s="74"/>
    </row>
    <row r="3858" spans="1:7" x14ac:dyDescent="0.45">
      <c r="A3858">
        <v>3856.9999999999009</v>
      </c>
      <c r="B3858">
        <v>0.47960000000000003</v>
      </c>
      <c r="C3858">
        <v>0.54059999999999997</v>
      </c>
      <c r="D3858">
        <v>0.55489999999999995</v>
      </c>
      <c r="E3858">
        <v>0.76819999999999999</v>
      </c>
      <c r="F3858" s="74"/>
      <c r="G3858" s="74"/>
    </row>
    <row r="3859" spans="1:7" x14ac:dyDescent="0.45">
      <c r="A3859">
        <v>3857.9999999999009</v>
      </c>
      <c r="B3859">
        <v>0.47960000000000003</v>
      </c>
      <c r="C3859">
        <v>0.54059999999999997</v>
      </c>
      <c r="D3859">
        <v>0.55489999999999995</v>
      </c>
      <c r="E3859">
        <v>0.76819999999999999</v>
      </c>
      <c r="F3859" s="74"/>
      <c r="G3859" s="74"/>
    </row>
    <row r="3860" spans="1:7" x14ac:dyDescent="0.45">
      <c r="A3860">
        <v>3858.9999999999009</v>
      </c>
      <c r="B3860">
        <v>0.47960000000000003</v>
      </c>
      <c r="C3860">
        <v>0.54059999999999997</v>
      </c>
      <c r="D3860">
        <v>0.55489999999999995</v>
      </c>
      <c r="E3860">
        <v>0.76819999999999999</v>
      </c>
      <c r="F3860" s="74"/>
      <c r="G3860" s="74"/>
    </row>
    <row r="3861" spans="1:7" x14ac:dyDescent="0.45">
      <c r="A3861">
        <v>3859.9999999999009</v>
      </c>
      <c r="B3861">
        <v>0.47960000000000003</v>
      </c>
      <c r="C3861">
        <v>0.54059999999999997</v>
      </c>
      <c r="D3861">
        <v>0.55489999999999995</v>
      </c>
      <c r="E3861">
        <v>0.76819999999999999</v>
      </c>
      <c r="F3861" s="74"/>
      <c r="G3861" s="74"/>
    </row>
    <row r="3862" spans="1:7" x14ac:dyDescent="0.45">
      <c r="A3862">
        <v>3860.9999999999009</v>
      </c>
      <c r="B3862">
        <v>0.47960000000000003</v>
      </c>
      <c r="C3862">
        <v>0.54059999999999997</v>
      </c>
      <c r="D3862">
        <v>0.55489999999999995</v>
      </c>
      <c r="E3862">
        <v>0.76819999999999999</v>
      </c>
      <c r="F3862" s="74"/>
      <c r="G3862" s="74"/>
    </row>
    <row r="3863" spans="1:7" x14ac:dyDescent="0.45">
      <c r="A3863">
        <v>3861.9999999999009</v>
      </c>
      <c r="B3863">
        <v>0.47960000000000003</v>
      </c>
      <c r="C3863">
        <v>0.54049999999999998</v>
      </c>
      <c r="D3863">
        <v>0.55489999999999995</v>
      </c>
      <c r="E3863">
        <v>0.76819999999999999</v>
      </c>
      <c r="F3863" s="74"/>
      <c r="G3863" s="74"/>
    </row>
    <row r="3864" spans="1:7" x14ac:dyDescent="0.45">
      <c r="A3864">
        <v>3862.9999999999009</v>
      </c>
      <c r="B3864">
        <v>0.47960000000000003</v>
      </c>
      <c r="C3864">
        <v>0.54049999999999998</v>
      </c>
      <c r="D3864">
        <v>0.55489999999999995</v>
      </c>
      <c r="E3864">
        <v>0.76819999999999999</v>
      </c>
      <c r="F3864" s="74"/>
      <c r="G3864" s="74"/>
    </row>
    <row r="3865" spans="1:7" x14ac:dyDescent="0.45">
      <c r="A3865">
        <v>3863.9999999999009</v>
      </c>
      <c r="B3865">
        <v>0.47960000000000003</v>
      </c>
      <c r="C3865">
        <v>0.54049999999999998</v>
      </c>
      <c r="D3865">
        <v>0.55489999999999995</v>
      </c>
      <c r="E3865">
        <v>0.76819999999999999</v>
      </c>
      <c r="F3865" s="74"/>
      <c r="G3865" s="74"/>
    </row>
    <row r="3866" spans="1:7" x14ac:dyDescent="0.45">
      <c r="A3866">
        <v>3864.9999999999009</v>
      </c>
      <c r="B3866">
        <v>0.47960000000000003</v>
      </c>
      <c r="C3866">
        <v>0.54049999999999998</v>
      </c>
      <c r="D3866">
        <v>0.55489999999999995</v>
      </c>
      <c r="E3866">
        <v>0.76819999999999999</v>
      </c>
      <c r="F3866" s="74"/>
      <c r="G3866" s="74"/>
    </row>
    <row r="3867" spans="1:7" x14ac:dyDescent="0.45">
      <c r="A3867">
        <v>3865.9999999999009</v>
      </c>
      <c r="B3867">
        <v>0.47960000000000003</v>
      </c>
      <c r="C3867">
        <v>0.54039999999999999</v>
      </c>
      <c r="D3867">
        <v>0.55489999999999995</v>
      </c>
      <c r="E3867">
        <v>0.76819999999999999</v>
      </c>
      <c r="F3867" s="74"/>
      <c r="G3867" s="74"/>
    </row>
    <row r="3868" spans="1:7" x14ac:dyDescent="0.45">
      <c r="A3868">
        <v>3866.9999999999009</v>
      </c>
      <c r="B3868">
        <v>0.47960000000000003</v>
      </c>
      <c r="C3868">
        <v>0.54039999999999999</v>
      </c>
      <c r="D3868">
        <v>0.55489999999999995</v>
      </c>
      <c r="E3868">
        <v>0.76819999999999999</v>
      </c>
      <c r="F3868" s="74"/>
      <c r="G3868" s="74"/>
    </row>
    <row r="3869" spans="1:7" x14ac:dyDescent="0.45">
      <c r="A3869">
        <v>3867.9999999999009</v>
      </c>
      <c r="B3869">
        <v>0.47960000000000003</v>
      </c>
      <c r="C3869">
        <v>0.54039999999999999</v>
      </c>
      <c r="D3869">
        <v>0.55489999999999995</v>
      </c>
      <c r="E3869">
        <v>0.76819999999999999</v>
      </c>
      <c r="F3869" s="74"/>
      <c r="G3869" s="74"/>
    </row>
    <row r="3870" spans="1:7" x14ac:dyDescent="0.45">
      <c r="A3870">
        <v>3868.9999999999009</v>
      </c>
      <c r="B3870">
        <v>0.47960000000000003</v>
      </c>
      <c r="C3870">
        <v>0.54039999999999999</v>
      </c>
      <c r="D3870">
        <v>0.55489999999999995</v>
      </c>
      <c r="E3870">
        <v>0.76819999999999999</v>
      </c>
      <c r="F3870" s="74"/>
      <c r="G3870" s="74"/>
    </row>
    <row r="3871" spans="1:7" x14ac:dyDescent="0.45">
      <c r="A3871">
        <v>3869.9999999999009</v>
      </c>
      <c r="B3871">
        <v>0.47960000000000003</v>
      </c>
      <c r="C3871">
        <v>0.5403</v>
      </c>
      <c r="D3871">
        <v>0.55489999999999995</v>
      </c>
      <c r="E3871">
        <v>0.76819999999999999</v>
      </c>
      <c r="F3871" s="74"/>
      <c r="G3871" s="74"/>
    </row>
    <row r="3872" spans="1:7" x14ac:dyDescent="0.45">
      <c r="A3872">
        <v>3870.9999999999009</v>
      </c>
      <c r="B3872">
        <v>0.47960000000000003</v>
      </c>
      <c r="C3872">
        <v>0.5403</v>
      </c>
      <c r="D3872">
        <v>0.55489999999999995</v>
      </c>
      <c r="E3872">
        <v>0.76819999999999999</v>
      </c>
      <c r="F3872" s="74"/>
      <c r="G3872" s="74"/>
    </row>
    <row r="3873" spans="1:7" x14ac:dyDescent="0.45">
      <c r="A3873">
        <v>3871.9999999999009</v>
      </c>
      <c r="B3873">
        <v>0.47960000000000003</v>
      </c>
      <c r="C3873">
        <v>0.5403</v>
      </c>
      <c r="D3873">
        <v>0.55489999999999995</v>
      </c>
      <c r="E3873">
        <v>0.76819999999999999</v>
      </c>
      <c r="F3873" s="74"/>
      <c r="G3873" s="74"/>
    </row>
    <row r="3874" spans="1:7" x14ac:dyDescent="0.45">
      <c r="A3874">
        <v>3872.9999999999009</v>
      </c>
      <c r="B3874">
        <v>0.47960000000000003</v>
      </c>
      <c r="C3874">
        <v>0.5403</v>
      </c>
      <c r="D3874">
        <v>0.55489999999999995</v>
      </c>
      <c r="E3874">
        <v>0.76819999999999999</v>
      </c>
      <c r="F3874" s="74"/>
      <c r="G3874" s="74"/>
    </row>
    <row r="3875" spans="1:7" x14ac:dyDescent="0.45">
      <c r="A3875">
        <v>3873.9999999999009</v>
      </c>
      <c r="B3875">
        <v>0.47960000000000003</v>
      </c>
      <c r="C3875">
        <v>0.5403</v>
      </c>
      <c r="D3875">
        <v>0.55489999999999995</v>
      </c>
      <c r="E3875">
        <v>0.76819999999999999</v>
      </c>
      <c r="F3875" s="74"/>
      <c r="G3875" s="74"/>
    </row>
    <row r="3876" spans="1:7" x14ac:dyDescent="0.45">
      <c r="A3876">
        <v>3874.9999999999009</v>
      </c>
      <c r="B3876">
        <v>0.47960000000000003</v>
      </c>
      <c r="C3876">
        <v>0.54020000000000001</v>
      </c>
      <c r="D3876">
        <v>0.55489999999999995</v>
      </c>
      <c r="E3876">
        <v>0.76819999999999999</v>
      </c>
      <c r="F3876" s="74"/>
      <c r="G3876" s="74"/>
    </row>
    <row r="3877" spans="1:7" x14ac:dyDescent="0.45">
      <c r="A3877">
        <v>3875.9999999999009</v>
      </c>
      <c r="B3877">
        <v>0.47960000000000003</v>
      </c>
      <c r="C3877">
        <v>0.54020000000000001</v>
      </c>
      <c r="D3877">
        <v>0.55489999999999995</v>
      </c>
      <c r="E3877">
        <v>0.76819999999999999</v>
      </c>
      <c r="F3877" s="74"/>
      <c r="G3877" s="74"/>
    </row>
    <row r="3878" spans="1:7" x14ac:dyDescent="0.45">
      <c r="A3878">
        <v>3876.9999999999009</v>
      </c>
      <c r="B3878">
        <v>0.47960000000000003</v>
      </c>
      <c r="C3878">
        <v>0.54020000000000001</v>
      </c>
      <c r="D3878">
        <v>0.55489999999999995</v>
      </c>
      <c r="E3878">
        <v>0.76819999999999999</v>
      </c>
      <c r="F3878" s="74"/>
      <c r="G3878" s="74"/>
    </row>
    <row r="3879" spans="1:7" x14ac:dyDescent="0.45">
      <c r="A3879">
        <v>3877.9999999999009</v>
      </c>
      <c r="B3879">
        <v>0.47960000000000003</v>
      </c>
      <c r="C3879">
        <v>0.54020000000000001</v>
      </c>
      <c r="D3879">
        <v>0.55489999999999995</v>
      </c>
      <c r="E3879">
        <v>0.76819999999999999</v>
      </c>
      <c r="F3879" s="74"/>
      <c r="G3879" s="74"/>
    </row>
    <row r="3880" spans="1:7" x14ac:dyDescent="0.45">
      <c r="A3880">
        <v>3878.9999999999009</v>
      </c>
      <c r="B3880">
        <v>0.47960000000000003</v>
      </c>
      <c r="C3880">
        <v>0.54010000000000002</v>
      </c>
      <c r="D3880">
        <v>0.55489999999999995</v>
      </c>
      <c r="E3880">
        <v>0.76819999999999999</v>
      </c>
      <c r="F3880" s="74"/>
      <c r="G3880" s="74"/>
    </row>
    <row r="3881" spans="1:7" x14ac:dyDescent="0.45">
      <c r="A3881">
        <v>3879.9999999999009</v>
      </c>
      <c r="B3881">
        <v>0.47960000000000003</v>
      </c>
      <c r="C3881">
        <v>0.54010000000000002</v>
      </c>
      <c r="D3881">
        <v>0.55489999999999995</v>
      </c>
      <c r="E3881">
        <v>0.76819999999999999</v>
      </c>
      <c r="F3881" s="74"/>
      <c r="G3881" s="74"/>
    </row>
    <row r="3882" spans="1:7" x14ac:dyDescent="0.45">
      <c r="A3882">
        <v>3880.9999999999009</v>
      </c>
      <c r="B3882">
        <v>0.47960000000000003</v>
      </c>
      <c r="C3882">
        <v>0.54010000000000002</v>
      </c>
      <c r="D3882">
        <v>0.55489999999999995</v>
      </c>
      <c r="E3882">
        <v>0.76819999999999999</v>
      </c>
      <c r="F3882" s="74"/>
      <c r="G3882" s="74"/>
    </row>
    <row r="3883" spans="1:7" x14ac:dyDescent="0.45">
      <c r="A3883">
        <v>3881.9999999999009</v>
      </c>
      <c r="B3883">
        <v>0.47960000000000003</v>
      </c>
      <c r="C3883">
        <v>0.54010000000000002</v>
      </c>
      <c r="D3883">
        <v>0.55489999999999995</v>
      </c>
      <c r="E3883">
        <v>0.76819999999999999</v>
      </c>
      <c r="F3883" s="74"/>
      <c r="G3883" s="74"/>
    </row>
    <row r="3884" spans="1:7" x14ac:dyDescent="0.45">
      <c r="A3884">
        <v>3882.9999999999009</v>
      </c>
      <c r="B3884">
        <v>0.47960000000000003</v>
      </c>
      <c r="C3884">
        <v>0.54010000000000002</v>
      </c>
      <c r="D3884">
        <v>0.55489999999999995</v>
      </c>
      <c r="E3884">
        <v>0.76819999999999999</v>
      </c>
      <c r="F3884" s="74"/>
      <c r="G3884" s="74"/>
    </row>
    <row r="3885" spans="1:7" x14ac:dyDescent="0.45">
      <c r="A3885">
        <v>3883.9999999999009</v>
      </c>
      <c r="B3885">
        <v>0.47960000000000003</v>
      </c>
      <c r="C3885">
        <v>0.54</v>
      </c>
      <c r="D3885">
        <v>0.55489999999999995</v>
      </c>
      <c r="E3885">
        <v>0.76819999999999999</v>
      </c>
      <c r="F3885" s="74"/>
      <c r="G3885" s="74"/>
    </row>
    <row r="3886" spans="1:7" x14ac:dyDescent="0.45">
      <c r="A3886">
        <v>3884.9999999999009</v>
      </c>
      <c r="B3886">
        <v>0.47960000000000003</v>
      </c>
      <c r="C3886">
        <v>0.54</v>
      </c>
      <c r="D3886">
        <v>0.55489999999999995</v>
      </c>
      <c r="E3886">
        <v>0.76819999999999999</v>
      </c>
      <c r="F3886" s="74"/>
      <c r="G3886" s="74"/>
    </row>
    <row r="3887" spans="1:7" x14ac:dyDescent="0.45">
      <c r="A3887">
        <v>3885.9999999999009</v>
      </c>
      <c r="B3887">
        <v>0.47960000000000003</v>
      </c>
      <c r="C3887">
        <v>0.54</v>
      </c>
      <c r="D3887">
        <v>0.55489999999999995</v>
      </c>
      <c r="E3887">
        <v>0.76819999999999999</v>
      </c>
      <c r="F3887" s="74"/>
      <c r="G3887" s="74"/>
    </row>
    <row r="3888" spans="1:7" x14ac:dyDescent="0.45">
      <c r="A3888">
        <v>3886.9999999999009</v>
      </c>
      <c r="B3888">
        <v>0.47960000000000003</v>
      </c>
      <c r="C3888">
        <v>0.54</v>
      </c>
      <c r="D3888">
        <v>0.55489999999999995</v>
      </c>
      <c r="E3888">
        <v>0.76819999999999999</v>
      </c>
      <c r="F3888" s="74"/>
      <c r="G3888" s="74"/>
    </row>
    <row r="3889" spans="1:7" x14ac:dyDescent="0.45">
      <c r="A3889">
        <v>3887.9999999999009</v>
      </c>
      <c r="B3889">
        <v>0.47960000000000003</v>
      </c>
      <c r="C3889">
        <v>0.53990000000000005</v>
      </c>
      <c r="D3889">
        <v>0.55489999999999995</v>
      </c>
      <c r="E3889">
        <v>0.76819999999999999</v>
      </c>
      <c r="F3889" s="74"/>
      <c r="G3889" s="74"/>
    </row>
    <row r="3890" spans="1:7" x14ac:dyDescent="0.45">
      <c r="A3890">
        <v>3888.9999999999009</v>
      </c>
      <c r="B3890">
        <v>0.47960000000000003</v>
      </c>
      <c r="C3890">
        <v>0.53990000000000005</v>
      </c>
      <c r="D3890">
        <v>0.55489999999999995</v>
      </c>
      <c r="E3890">
        <v>0.76819999999999999</v>
      </c>
      <c r="F3890" s="74"/>
      <c r="G3890" s="74"/>
    </row>
    <row r="3891" spans="1:7" x14ac:dyDescent="0.45">
      <c r="A3891">
        <v>3889.9999999999009</v>
      </c>
      <c r="B3891">
        <v>0.47960000000000003</v>
      </c>
      <c r="C3891">
        <v>0.53990000000000005</v>
      </c>
      <c r="D3891">
        <v>0.55489999999999995</v>
      </c>
      <c r="E3891">
        <v>0.76819999999999999</v>
      </c>
      <c r="F3891" s="74"/>
      <c r="G3891" s="74"/>
    </row>
    <row r="3892" spans="1:7" x14ac:dyDescent="0.45">
      <c r="A3892">
        <v>3890.9999999999009</v>
      </c>
      <c r="B3892">
        <v>0.47960000000000003</v>
      </c>
      <c r="C3892">
        <v>0.53990000000000005</v>
      </c>
      <c r="D3892">
        <v>0.55489999999999995</v>
      </c>
      <c r="E3892">
        <v>0.76819999999999999</v>
      </c>
      <c r="F3892" s="74"/>
      <c r="G3892" s="74"/>
    </row>
    <row r="3893" spans="1:7" x14ac:dyDescent="0.45">
      <c r="A3893">
        <v>3891.9999999999009</v>
      </c>
      <c r="B3893">
        <v>0.47960000000000003</v>
      </c>
      <c r="C3893">
        <v>0.53990000000000005</v>
      </c>
      <c r="D3893">
        <v>0.55489999999999995</v>
      </c>
      <c r="E3893">
        <v>0.76819999999999999</v>
      </c>
      <c r="F3893" s="74"/>
      <c r="G3893" s="74"/>
    </row>
    <row r="3894" spans="1:7" x14ac:dyDescent="0.45">
      <c r="A3894">
        <v>3892.9999999999009</v>
      </c>
      <c r="B3894">
        <v>0.47960000000000003</v>
      </c>
      <c r="C3894">
        <v>0.53979999999999995</v>
      </c>
      <c r="D3894">
        <v>0.55489999999999995</v>
      </c>
      <c r="E3894">
        <v>0.76819999999999999</v>
      </c>
      <c r="F3894" s="74"/>
      <c r="G3894" s="74"/>
    </row>
    <row r="3895" spans="1:7" x14ac:dyDescent="0.45">
      <c r="A3895">
        <v>3893.9999999999009</v>
      </c>
      <c r="B3895">
        <v>0.47960000000000003</v>
      </c>
      <c r="C3895">
        <v>0.53979999999999995</v>
      </c>
      <c r="D3895">
        <v>0.55489999999999995</v>
      </c>
      <c r="E3895">
        <v>0.76819999999999999</v>
      </c>
      <c r="F3895" s="74"/>
      <c r="G3895" s="74"/>
    </row>
    <row r="3896" spans="1:7" x14ac:dyDescent="0.45">
      <c r="A3896">
        <v>3894.9999999999009</v>
      </c>
      <c r="B3896">
        <v>0.47960000000000003</v>
      </c>
      <c r="C3896">
        <v>0.53979999999999995</v>
      </c>
      <c r="D3896">
        <v>0.55489999999999995</v>
      </c>
      <c r="E3896">
        <v>0.76819999999999999</v>
      </c>
      <c r="F3896" s="74"/>
      <c r="G3896" s="74"/>
    </row>
    <row r="3897" spans="1:7" x14ac:dyDescent="0.45">
      <c r="A3897">
        <v>3895.9999999999009</v>
      </c>
      <c r="B3897">
        <v>0.47960000000000003</v>
      </c>
      <c r="C3897">
        <v>0.53979999999999995</v>
      </c>
      <c r="D3897">
        <v>0.55489999999999995</v>
      </c>
      <c r="E3897">
        <v>0.76819999999999999</v>
      </c>
      <c r="F3897" s="74"/>
      <c r="G3897" s="74"/>
    </row>
    <row r="3898" spans="1:7" x14ac:dyDescent="0.45">
      <c r="A3898">
        <v>3896.9999999999009</v>
      </c>
      <c r="B3898">
        <v>0.47960000000000003</v>
      </c>
      <c r="C3898">
        <v>0.53969999999999996</v>
      </c>
      <c r="D3898">
        <v>0.55489999999999995</v>
      </c>
      <c r="E3898">
        <v>0.76819999999999999</v>
      </c>
      <c r="F3898" s="74"/>
      <c r="G3898" s="74"/>
    </row>
    <row r="3899" spans="1:7" x14ac:dyDescent="0.45">
      <c r="A3899">
        <v>3897.9999999999009</v>
      </c>
      <c r="B3899">
        <v>0.47960000000000003</v>
      </c>
      <c r="C3899">
        <v>0.53969999999999996</v>
      </c>
      <c r="D3899">
        <v>0.55489999999999995</v>
      </c>
      <c r="E3899">
        <v>0.76819999999999999</v>
      </c>
      <c r="F3899" s="74"/>
      <c r="G3899" s="74"/>
    </row>
    <row r="3900" spans="1:7" x14ac:dyDescent="0.45">
      <c r="A3900">
        <v>3898.9999999999009</v>
      </c>
      <c r="B3900">
        <v>0.47960000000000003</v>
      </c>
      <c r="C3900">
        <v>0.53969999999999996</v>
      </c>
      <c r="D3900">
        <v>0.55489999999999995</v>
      </c>
      <c r="E3900">
        <v>0.76819999999999999</v>
      </c>
      <c r="F3900" s="74"/>
      <c r="G3900" s="74"/>
    </row>
    <row r="3901" spans="1:7" x14ac:dyDescent="0.45">
      <c r="A3901">
        <v>3899.9999999999009</v>
      </c>
      <c r="B3901">
        <v>0.47960000000000003</v>
      </c>
      <c r="C3901">
        <v>0.53969999999999996</v>
      </c>
      <c r="D3901">
        <v>0.55489999999999995</v>
      </c>
      <c r="E3901">
        <v>0.76819999999999999</v>
      </c>
      <c r="F3901" s="74"/>
      <c r="G3901" s="74"/>
    </row>
    <row r="3902" spans="1:7" x14ac:dyDescent="0.45">
      <c r="A3902">
        <v>3900.9999999999009</v>
      </c>
      <c r="B3902">
        <v>0.47960000000000003</v>
      </c>
      <c r="C3902">
        <v>0.53969999999999996</v>
      </c>
      <c r="D3902">
        <v>0.55489999999999995</v>
      </c>
      <c r="E3902">
        <v>0.76819999999999999</v>
      </c>
      <c r="F3902" s="74"/>
      <c r="G3902" s="74"/>
    </row>
    <row r="3903" spans="1:7" x14ac:dyDescent="0.45">
      <c r="A3903">
        <v>3901.9999999999009</v>
      </c>
      <c r="B3903">
        <v>0.47960000000000003</v>
      </c>
      <c r="C3903">
        <v>0.53959999999999997</v>
      </c>
      <c r="D3903">
        <v>0.55489999999999995</v>
      </c>
      <c r="E3903">
        <v>0.76819999999999999</v>
      </c>
      <c r="F3903" s="74"/>
      <c r="G3903" s="74"/>
    </row>
    <row r="3904" spans="1:7" x14ac:dyDescent="0.45">
      <c r="A3904">
        <v>3902.9999999999009</v>
      </c>
      <c r="B3904">
        <v>0.47960000000000003</v>
      </c>
      <c r="C3904">
        <v>0.53959999999999997</v>
      </c>
      <c r="D3904">
        <v>0.55489999999999995</v>
      </c>
      <c r="E3904">
        <v>0.76819999999999999</v>
      </c>
      <c r="F3904" s="74"/>
      <c r="G3904" s="74"/>
    </row>
    <row r="3905" spans="1:7" x14ac:dyDescent="0.45">
      <c r="A3905">
        <v>3903.9999999999009</v>
      </c>
      <c r="B3905">
        <v>0.47960000000000003</v>
      </c>
      <c r="C3905">
        <v>0.53959999999999997</v>
      </c>
      <c r="D3905">
        <v>0.55489999999999995</v>
      </c>
      <c r="E3905">
        <v>0.76819999999999999</v>
      </c>
      <c r="F3905" s="74"/>
      <c r="G3905" s="74"/>
    </row>
    <row r="3906" spans="1:7" x14ac:dyDescent="0.45">
      <c r="A3906">
        <v>3904.9999999999009</v>
      </c>
      <c r="B3906">
        <v>0.47960000000000003</v>
      </c>
      <c r="C3906">
        <v>0.53959999999999997</v>
      </c>
      <c r="D3906">
        <v>0.55489999999999995</v>
      </c>
      <c r="E3906">
        <v>0.76819999999999999</v>
      </c>
      <c r="F3906" s="74"/>
      <c r="G3906" s="74"/>
    </row>
    <row r="3907" spans="1:7" x14ac:dyDescent="0.45">
      <c r="A3907">
        <v>3905.9999999999009</v>
      </c>
      <c r="B3907">
        <v>0.47960000000000003</v>
      </c>
      <c r="C3907">
        <v>0.53949999999999998</v>
      </c>
      <c r="D3907">
        <v>0.55489999999999995</v>
      </c>
      <c r="E3907">
        <v>0.76819999999999999</v>
      </c>
      <c r="F3907" s="74"/>
      <c r="G3907" s="74"/>
    </row>
    <row r="3908" spans="1:7" x14ac:dyDescent="0.45">
      <c r="A3908">
        <v>3906.9999999999009</v>
      </c>
      <c r="B3908">
        <v>0.47960000000000003</v>
      </c>
      <c r="C3908">
        <v>0.53949999999999998</v>
      </c>
      <c r="D3908">
        <v>0.55489999999999995</v>
      </c>
      <c r="E3908">
        <v>0.76819999999999999</v>
      </c>
      <c r="F3908" s="74"/>
      <c r="G3908" s="74"/>
    </row>
    <row r="3909" spans="1:7" x14ac:dyDescent="0.45">
      <c r="A3909">
        <v>3907.9999999999009</v>
      </c>
      <c r="B3909">
        <v>0.47960000000000003</v>
      </c>
      <c r="C3909">
        <v>0.53949999999999998</v>
      </c>
      <c r="D3909">
        <v>0.55489999999999995</v>
      </c>
      <c r="E3909">
        <v>0.76819999999999999</v>
      </c>
      <c r="F3909" s="74"/>
      <c r="G3909" s="74"/>
    </row>
    <row r="3910" spans="1:7" x14ac:dyDescent="0.45">
      <c r="A3910">
        <v>3908.9999999999009</v>
      </c>
      <c r="B3910">
        <v>0.47960000000000003</v>
      </c>
      <c r="C3910">
        <v>0.53949999999999998</v>
      </c>
      <c r="D3910">
        <v>0.55489999999999995</v>
      </c>
      <c r="E3910">
        <v>0.76819999999999999</v>
      </c>
      <c r="F3910" s="74"/>
      <c r="G3910" s="74"/>
    </row>
    <row r="3911" spans="1:7" x14ac:dyDescent="0.45">
      <c r="A3911">
        <v>3909.9999999999009</v>
      </c>
      <c r="B3911">
        <v>0.47960000000000003</v>
      </c>
      <c r="C3911">
        <v>0.53949999999999998</v>
      </c>
      <c r="D3911">
        <v>0.55489999999999995</v>
      </c>
      <c r="E3911">
        <v>0.76819999999999999</v>
      </c>
      <c r="F3911" s="74"/>
      <c r="G3911" s="74"/>
    </row>
    <row r="3912" spans="1:7" x14ac:dyDescent="0.45">
      <c r="A3912">
        <v>3910.9999999999009</v>
      </c>
      <c r="B3912">
        <v>0.47960000000000003</v>
      </c>
      <c r="C3912">
        <v>0.53939999999999999</v>
      </c>
      <c r="D3912">
        <v>0.55489999999999995</v>
      </c>
      <c r="E3912">
        <v>0.76819999999999999</v>
      </c>
      <c r="F3912" s="74"/>
      <c r="G3912" s="74"/>
    </row>
    <row r="3913" spans="1:7" x14ac:dyDescent="0.45">
      <c r="A3913">
        <v>3911.9999999999009</v>
      </c>
      <c r="B3913">
        <v>0.47960000000000003</v>
      </c>
      <c r="C3913">
        <v>0.53939999999999999</v>
      </c>
      <c r="D3913">
        <v>0.55489999999999995</v>
      </c>
      <c r="E3913">
        <v>0.76819999999999999</v>
      </c>
      <c r="F3913" s="74"/>
      <c r="G3913" s="74"/>
    </row>
    <row r="3914" spans="1:7" x14ac:dyDescent="0.45">
      <c r="A3914">
        <v>3912.9999999999009</v>
      </c>
      <c r="B3914">
        <v>0.47960000000000003</v>
      </c>
      <c r="C3914">
        <v>0.53939999999999999</v>
      </c>
      <c r="D3914">
        <v>0.55489999999999995</v>
      </c>
      <c r="E3914">
        <v>0.76819999999999999</v>
      </c>
      <c r="F3914" s="74"/>
      <c r="G3914" s="74"/>
    </row>
    <row r="3915" spans="1:7" x14ac:dyDescent="0.45">
      <c r="A3915">
        <v>3913.9999999999009</v>
      </c>
      <c r="B3915">
        <v>0.47960000000000003</v>
      </c>
      <c r="C3915">
        <v>0.53939999999999999</v>
      </c>
      <c r="D3915">
        <v>0.55489999999999995</v>
      </c>
      <c r="E3915">
        <v>0.76819999999999999</v>
      </c>
      <c r="F3915" s="74"/>
      <c r="G3915" s="74"/>
    </row>
    <row r="3916" spans="1:7" x14ac:dyDescent="0.45">
      <c r="A3916">
        <v>3914.9999999999009</v>
      </c>
      <c r="B3916">
        <v>0.47960000000000003</v>
      </c>
      <c r="C3916">
        <v>0.5393</v>
      </c>
      <c r="D3916">
        <v>0.55489999999999995</v>
      </c>
      <c r="E3916">
        <v>0.76819999999999999</v>
      </c>
      <c r="F3916" s="74"/>
      <c r="G3916" s="74"/>
    </row>
    <row r="3917" spans="1:7" x14ac:dyDescent="0.45">
      <c r="A3917">
        <v>3915.9999999999009</v>
      </c>
      <c r="B3917">
        <v>0.47960000000000003</v>
      </c>
      <c r="C3917">
        <v>0.5393</v>
      </c>
      <c r="D3917">
        <v>0.55489999999999995</v>
      </c>
      <c r="E3917">
        <v>0.76819999999999999</v>
      </c>
      <c r="F3917" s="74"/>
      <c r="G3917" s="74"/>
    </row>
    <row r="3918" spans="1:7" x14ac:dyDescent="0.45">
      <c r="A3918">
        <v>3916.9999999999009</v>
      </c>
      <c r="B3918">
        <v>0.47960000000000003</v>
      </c>
      <c r="C3918">
        <v>0.5393</v>
      </c>
      <c r="D3918">
        <v>0.55489999999999995</v>
      </c>
      <c r="E3918">
        <v>0.76819999999999999</v>
      </c>
      <c r="F3918" s="74"/>
      <c r="G3918" s="74"/>
    </row>
    <row r="3919" spans="1:7" x14ac:dyDescent="0.45">
      <c r="A3919">
        <v>3917.9999999999009</v>
      </c>
      <c r="B3919">
        <v>0.47960000000000003</v>
      </c>
      <c r="C3919">
        <v>0.5393</v>
      </c>
      <c r="D3919">
        <v>0.55489999999999995</v>
      </c>
      <c r="E3919">
        <v>0.76819999999999999</v>
      </c>
      <c r="F3919" s="74"/>
      <c r="G3919" s="74"/>
    </row>
    <row r="3920" spans="1:7" x14ac:dyDescent="0.45">
      <c r="A3920">
        <v>3918.9999999999009</v>
      </c>
      <c r="B3920">
        <v>0.47960000000000003</v>
      </c>
      <c r="C3920">
        <v>0.5393</v>
      </c>
      <c r="D3920">
        <v>0.55489999999999995</v>
      </c>
      <c r="E3920">
        <v>0.76819999999999999</v>
      </c>
      <c r="F3920" s="74"/>
      <c r="G3920" s="74"/>
    </row>
    <row r="3921" spans="1:7" x14ac:dyDescent="0.45">
      <c r="A3921">
        <v>3919.9999999999009</v>
      </c>
      <c r="B3921">
        <v>0.47960000000000003</v>
      </c>
      <c r="C3921">
        <v>0.53920000000000001</v>
      </c>
      <c r="D3921">
        <v>0.55489999999999995</v>
      </c>
      <c r="E3921">
        <v>0.76819999999999999</v>
      </c>
      <c r="F3921" s="74"/>
      <c r="G3921" s="74"/>
    </row>
    <row r="3922" spans="1:7" x14ac:dyDescent="0.45">
      <c r="A3922">
        <v>3920.9999999999009</v>
      </c>
      <c r="B3922">
        <v>0.47960000000000003</v>
      </c>
      <c r="C3922">
        <v>0.53920000000000001</v>
      </c>
      <c r="D3922">
        <v>0.55489999999999995</v>
      </c>
      <c r="E3922">
        <v>0.76819999999999999</v>
      </c>
      <c r="F3922" s="74"/>
      <c r="G3922" s="74"/>
    </row>
    <row r="3923" spans="1:7" x14ac:dyDescent="0.45">
      <c r="A3923">
        <v>3921.9999999999009</v>
      </c>
      <c r="B3923">
        <v>0.47960000000000003</v>
      </c>
      <c r="C3923">
        <v>0.53920000000000001</v>
      </c>
      <c r="D3923">
        <v>0.55489999999999995</v>
      </c>
      <c r="E3923">
        <v>0.76819999999999999</v>
      </c>
      <c r="F3923" s="74"/>
      <c r="G3923" s="74"/>
    </row>
    <row r="3924" spans="1:7" x14ac:dyDescent="0.45">
      <c r="A3924">
        <v>3922.9999999999009</v>
      </c>
      <c r="B3924">
        <v>0.47960000000000003</v>
      </c>
      <c r="C3924">
        <v>0.53920000000000001</v>
      </c>
      <c r="D3924">
        <v>0.55489999999999995</v>
      </c>
      <c r="E3924">
        <v>0.76819999999999999</v>
      </c>
      <c r="F3924" s="74"/>
      <c r="G3924" s="74"/>
    </row>
    <row r="3925" spans="1:7" x14ac:dyDescent="0.45">
      <c r="A3925">
        <v>3923.9999999999009</v>
      </c>
      <c r="B3925">
        <v>0.47960000000000003</v>
      </c>
      <c r="C3925">
        <v>0.53910000000000002</v>
      </c>
      <c r="D3925">
        <v>0.55489999999999995</v>
      </c>
      <c r="E3925">
        <v>0.76819999999999999</v>
      </c>
      <c r="F3925" s="74"/>
      <c r="G3925" s="74"/>
    </row>
    <row r="3926" spans="1:7" x14ac:dyDescent="0.45">
      <c r="A3926">
        <v>3924.9999999999009</v>
      </c>
      <c r="B3926">
        <v>0.47960000000000003</v>
      </c>
      <c r="C3926">
        <v>0.53910000000000002</v>
      </c>
      <c r="D3926">
        <v>0.55489999999999995</v>
      </c>
      <c r="E3926">
        <v>0.76819999999999999</v>
      </c>
      <c r="F3926" s="74"/>
      <c r="G3926" s="74"/>
    </row>
    <row r="3927" spans="1:7" x14ac:dyDescent="0.45">
      <c r="A3927">
        <v>3925.9999999999009</v>
      </c>
      <c r="B3927">
        <v>0.47960000000000003</v>
      </c>
      <c r="C3927">
        <v>0.53910000000000002</v>
      </c>
      <c r="D3927">
        <v>0.55489999999999995</v>
      </c>
      <c r="E3927">
        <v>0.76819999999999999</v>
      </c>
      <c r="F3927" s="74"/>
      <c r="G3927" s="74"/>
    </row>
    <row r="3928" spans="1:7" x14ac:dyDescent="0.45">
      <c r="A3928">
        <v>3926.9999999999009</v>
      </c>
      <c r="B3928">
        <v>0.47960000000000003</v>
      </c>
      <c r="C3928">
        <v>0.53910000000000002</v>
      </c>
      <c r="D3928">
        <v>0.55489999999999995</v>
      </c>
      <c r="E3928">
        <v>0.76819999999999999</v>
      </c>
      <c r="F3928" s="74"/>
      <c r="G3928" s="74"/>
    </row>
    <row r="3929" spans="1:7" x14ac:dyDescent="0.45">
      <c r="A3929">
        <v>3927.9999999999009</v>
      </c>
      <c r="B3929">
        <v>0.47960000000000003</v>
      </c>
      <c r="C3929">
        <v>0.53910000000000002</v>
      </c>
      <c r="D3929">
        <v>0.55489999999999995</v>
      </c>
      <c r="E3929">
        <v>0.76819999999999999</v>
      </c>
      <c r="F3929" s="74"/>
      <c r="G3929" s="74"/>
    </row>
    <row r="3930" spans="1:7" x14ac:dyDescent="0.45">
      <c r="A3930">
        <v>3928.9999999999009</v>
      </c>
      <c r="B3930">
        <v>0.47960000000000003</v>
      </c>
      <c r="C3930">
        <v>0.53900000000000003</v>
      </c>
      <c r="D3930">
        <v>0.55489999999999995</v>
      </c>
      <c r="E3930">
        <v>0.76819999999999999</v>
      </c>
      <c r="F3930" s="74"/>
      <c r="G3930" s="74"/>
    </row>
    <row r="3931" spans="1:7" x14ac:dyDescent="0.45">
      <c r="A3931">
        <v>3929.9999999999009</v>
      </c>
      <c r="B3931">
        <v>0.47960000000000003</v>
      </c>
      <c r="C3931">
        <v>0.53900000000000003</v>
      </c>
      <c r="D3931">
        <v>0.55489999999999995</v>
      </c>
      <c r="E3931">
        <v>0.76819999999999999</v>
      </c>
      <c r="F3931" s="74"/>
      <c r="G3931" s="74"/>
    </row>
    <row r="3932" spans="1:7" x14ac:dyDescent="0.45">
      <c r="A3932">
        <v>3930.9999999999009</v>
      </c>
      <c r="B3932">
        <v>0.47960000000000003</v>
      </c>
      <c r="C3932">
        <v>0.53900000000000003</v>
      </c>
      <c r="D3932">
        <v>0.55489999999999995</v>
      </c>
      <c r="E3932">
        <v>0.76819999999999999</v>
      </c>
      <c r="F3932" s="74"/>
      <c r="G3932" s="74"/>
    </row>
    <row r="3933" spans="1:7" x14ac:dyDescent="0.45">
      <c r="A3933">
        <v>3931.9999999999009</v>
      </c>
      <c r="B3933">
        <v>0.47960000000000003</v>
      </c>
      <c r="C3933">
        <v>0.53900000000000003</v>
      </c>
      <c r="D3933">
        <v>0.55489999999999995</v>
      </c>
      <c r="E3933">
        <v>0.76819999999999999</v>
      </c>
      <c r="F3933" s="74"/>
      <c r="G3933" s="74"/>
    </row>
    <row r="3934" spans="1:7" x14ac:dyDescent="0.45">
      <c r="A3934">
        <v>3932.9999999999009</v>
      </c>
      <c r="B3934">
        <v>0.47960000000000003</v>
      </c>
      <c r="C3934">
        <v>0.53890000000000005</v>
      </c>
      <c r="D3934">
        <v>0.55489999999999995</v>
      </c>
      <c r="E3934">
        <v>0.76819999999999999</v>
      </c>
      <c r="F3934" s="74"/>
      <c r="G3934" s="74"/>
    </row>
    <row r="3935" spans="1:7" x14ac:dyDescent="0.45">
      <c r="A3935">
        <v>3933.9999999999009</v>
      </c>
      <c r="B3935">
        <v>0.47960000000000003</v>
      </c>
      <c r="C3935">
        <v>0.53890000000000005</v>
      </c>
      <c r="D3935">
        <v>0.55489999999999995</v>
      </c>
      <c r="E3935">
        <v>0.76819999999999999</v>
      </c>
      <c r="F3935" s="74"/>
      <c r="G3935" s="74"/>
    </row>
    <row r="3936" spans="1:7" x14ac:dyDescent="0.45">
      <c r="A3936">
        <v>3934.9999999999009</v>
      </c>
      <c r="B3936">
        <v>0.47960000000000003</v>
      </c>
      <c r="C3936">
        <v>0.53890000000000005</v>
      </c>
      <c r="D3936">
        <v>0.55489999999999995</v>
      </c>
      <c r="E3936">
        <v>0.76819999999999999</v>
      </c>
      <c r="F3936" s="74"/>
      <c r="G3936" s="74"/>
    </row>
    <row r="3937" spans="1:7" x14ac:dyDescent="0.45">
      <c r="A3937">
        <v>3935.9999999999009</v>
      </c>
      <c r="B3937">
        <v>0.47960000000000003</v>
      </c>
      <c r="C3937">
        <v>0.53890000000000005</v>
      </c>
      <c r="D3937">
        <v>0.55489999999999995</v>
      </c>
      <c r="E3937">
        <v>0.76819999999999999</v>
      </c>
      <c r="F3937" s="74"/>
      <c r="G3937" s="74"/>
    </row>
    <row r="3938" spans="1:7" x14ac:dyDescent="0.45">
      <c r="A3938">
        <v>3936.9999999999009</v>
      </c>
      <c r="B3938">
        <v>0.47960000000000003</v>
      </c>
      <c r="C3938">
        <v>0.53890000000000005</v>
      </c>
      <c r="D3938">
        <v>0.55489999999999995</v>
      </c>
      <c r="E3938">
        <v>0.76819999999999999</v>
      </c>
      <c r="F3938" s="74"/>
      <c r="G3938" s="74"/>
    </row>
    <row r="3939" spans="1:7" x14ac:dyDescent="0.45">
      <c r="A3939">
        <v>3937.9999999999009</v>
      </c>
      <c r="B3939">
        <v>0.47960000000000003</v>
      </c>
      <c r="C3939">
        <v>0.53879999999999995</v>
      </c>
      <c r="D3939">
        <v>0.55489999999999995</v>
      </c>
      <c r="E3939">
        <v>0.76819999999999999</v>
      </c>
      <c r="F3939" s="74"/>
      <c r="G3939" s="74"/>
    </row>
    <row r="3940" spans="1:7" x14ac:dyDescent="0.45">
      <c r="A3940">
        <v>3938.9999999999009</v>
      </c>
      <c r="B3940">
        <v>0.47960000000000003</v>
      </c>
      <c r="C3940">
        <v>0.53879999999999995</v>
      </c>
      <c r="D3940">
        <v>0.55489999999999995</v>
      </c>
      <c r="E3940">
        <v>0.76819999999999999</v>
      </c>
      <c r="F3940" s="74"/>
      <c r="G3940" s="74"/>
    </row>
    <row r="3941" spans="1:7" x14ac:dyDescent="0.45">
      <c r="A3941">
        <v>3939.9999999999009</v>
      </c>
      <c r="B3941">
        <v>0.47960000000000003</v>
      </c>
      <c r="C3941">
        <v>0.53879999999999995</v>
      </c>
      <c r="D3941">
        <v>0.55489999999999995</v>
      </c>
      <c r="E3941">
        <v>0.76819999999999999</v>
      </c>
      <c r="F3941" s="74"/>
      <c r="G3941" s="74"/>
    </row>
    <row r="3942" spans="1:7" x14ac:dyDescent="0.45">
      <c r="A3942">
        <v>3940.9999999999009</v>
      </c>
      <c r="B3942">
        <v>0.47960000000000003</v>
      </c>
      <c r="C3942">
        <v>0.53879999999999995</v>
      </c>
      <c r="D3942">
        <v>0.55489999999999995</v>
      </c>
      <c r="E3942">
        <v>0.76819999999999999</v>
      </c>
      <c r="F3942" s="74"/>
      <c r="G3942" s="74"/>
    </row>
    <row r="3943" spans="1:7" x14ac:dyDescent="0.45">
      <c r="A3943">
        <v>3941.9999999999009</v>
      </c>
      <c r="B3943">
        <v>0.47960000000000003</v>
      </c>
      <c r="C3943">
        <v>0.53869999999999996</v>
      </c>
      <c r="D3943">
        <v>0.55489999999999995</v>
      </c>
      <c r="E3943">
        <v>0.76819999999999999</v>
      </c>
      <c r="F3943" s="74"/>
      <c r="G3943" s="74"/>
    </row>
    <row r="3944" spans="1:7" x14ac:dyDescent="0.45">
      <c r="A3944">
        <v>3942.9999999999009</v>
      </c>
      <c r="B3944">
        <v>0.47960000000000003</v>
      </c>
      <c r="C3944">
        <v>0.53869999999999996</v>
      </c>
      <c r="D3944">
        <v>0.55489999999999995</v>
      </c>
      <c r="E3944">
        <v>0.76819999999999999</v>
      </c>
      <c r="F3944" s="74"/>
      <c r="G3944" s="74"/>
    </row>
    <row r="3945" spans="1:7" x14ac:dyDescent="0.45">
      <c r="A3945">
        <v>3943.9999999999009</v>
      </c>
      <c r="B3945">
        <v>0.47960000000000003</v>
      </c>
      <c r="C3945">
        <v>0.53869999999999996</v>
      </c>
      <c r="D3945">
        <v>0.55489999999999995</v>
      </c>
      <c r="E3945">
        <v>0.76819999999999999</v>
      </c>
      <c r="F3945" s="74"/>
      <c r="G3945" s="74"/>
    </row>
    <row r="3946" spans="1:7" x14ac:dyDescent="0.45">
      <c r="A3946">
        <v>3944.9999999999009</v>
      </c>
      <c r="B3946">
        <v>0.47960000000000003</v>
      </c>
      <c r="C3946">
        <v>0.53869999999999996</v>
      </c>
      <c r="D3946">
        <v>0.55489999999999995</v>
      </c>
      <c r="E3946">
        <v>0.76819999999999999</v>
      </c>
      <c r="F3946" s="74"/>
      <c r="G3946" s="74"/>
    </row>
    <row r="3947" spans="1:7" x14ac:dyDescent="0.45">
      <c r="A3947">
        <v>3945.9999999999009</v>
      </c>
      <c r="B3947">
        <v>0.47960000000000003</v>
      </c>
      <c r="C3947">
        <v>0.53869999999999996</v>
      </c>
      <c r="D3947">
        <v>0.55489999999999995</v>
      </c>
      <c r="E3947">
        <v>0.76819999999999999</v>
      </c>
      <c r="F3947" s="74"/>
      <c r="G3947" s="74"/>
    </row>
    <row r="3948" spans="1:7" x14ac:dyDescent="0.45">
      <c r="A3948">
        <v>3946.9999999999009</v>
      </c>
      <c r="B3948">
        <v>0.47960000000000003</v>
      </c>
      <c r="C3948">
        <v>0.53859999999999997</v>
      </c>
      <c r="D3948">
        <v>0.55489999999999995</v>
      </c>
      <c r="E3948">
        <v>0.76819999999999999</v>
      </c>
      <c r="F3948" s="74"/>
      <c r="G3948" s="74"/>
    </row>
    <row r="3949" spans="1:7" x14ac:dyDescent="0.45">
      <c r="A3949">
        <v>3947.9999999999009</v>
      </c>
      <c r="B3949">
        <v>0.47960000000000003</v>
      </c>
      <c r="C3949">
        <v>0.53859999999999997</v>
      </c>
      <c r="D3949">
        <v>0.55489999999999995</v>
      </c>
      <c r="E3949">
        <v>0.76819999999999999</v>
      </c>
      <c r="F3949" s="74"/>
      <c r="G3949" s="74"/>
    </row>
    <row r="3950" spans="1:7" x14ac:dyDescent="0.45">
      <c r="A3950">
        <v>3948.9999999999009</v>
      </c>
      <c r="B3950">
        <v>0.47960000000000003</v>
      </c>
      <c r="C3950">
        <v>0.53859999999999997</v>
      </c>
      <c r="D3950">
        <v>0.55489999999999995</v>
      </c>
      <c r="E3950">
        <v>0.76819999999999999</v>
      </c>
      <c r="F3950" s="74"/>
      <c r="G3950" s="74"/>
    </row>
    <row r="3951" spans="1:7" x14ac:dyDescent="0.45">
      <c r="A3951">
        <v>3949.9999999999009</v>
      </c>
      <c r="B3951">
        <v>0.47960000000000003</v>
      </c>
      <c r="C3951">
        <v>0.53859999999999997</v>
      </c>
      <c r="D3951">
        <v>0.55489999999999995</v>
      </c>
      <c r="E3951">
        <v>0.76819999999999999</v>
      </c>
      <c r="F3951" s="74"/>
      <c r="G3951" s="74"/>
    </row>
    <row r="3952" spans="1:7" x14ac:dyDescent="0.45">
      <c r="A3952">
        <v>3950.9999999999009</v>
      </c>
      <c r="B3952">
        <v>0.47960000000000003</v>
      </c>
      <c r="C3952">
        <v>0.53849999999999998</v>
      </c>
      <c r="D3952">
        <v>0.55489999999999995</v>
      </c>
      <c r="E3952">
        <v>0.76819999999999999</v>
      </c>
      <c r="F3952" s="74"/>
      <c r="G3952" s="74"/>
    </row>
    <row r="3953" spans="1:7" x14ac:dyDescent="0.45">
      <c r="A3953">
        <v>3951.9999999999009</v>
      </c>
      <c r="B3953">
        <v>0.47960000000000003</v>
      </c>
      <c r="C3953">
        <v>0.53849999999999998</v>
      </c>
      <c r="D3953">
        <v>0.55489999999999995</v>
      </c>
      <c r="E3953">
        <v>0.76819999999999999</v>
      </c>
      <c r="F3953" s="74"/>
      <c r="G3953" s="74"/>
    </row>
    <row r="3954" spans="1:7" x14ac:dyDescent="0.45">
      <c r="A3954">
        <v>3952.9999999999009</v>
      </c>
      <c r="B3954">
        <v>0.47960000000000003</v>
      </c>
      <c r="C3954">
        <v>0.53849999999999998</v>
      </c>
      <c r="D3954">
        <v>0.55489999999999995</v>
      </c>
      <c r="E3954">
        <v>0.76819999999999999</v>
      </c>
      <c r="F3954" s="74"/>
      <c r="G3954" s="74"/>
    </row>
    <row r="3955" spans="1:7" x14ac:dyDescent="0.45">
      <c r="A3955">
        <v>3953.9999999999009</v>
      </c>
      <c r="B3955">
        <v>0.47960000000000003</v>
      </c>
      <c r="C3955">
        <v>0.53849999999999998</v>
      </c>
      <c r="D3955">
        <v>0.55489999999999995</v>
      </c>
      <c r="E3955">
        <v>0.76819999999999999</v>
      </c>
      <c r="F3955" s="74"/>
      <c r="G3955" s="74"/>
    </row>
    <row r="3956" spans="1:7" x14ac:dyDescent="0.45">
      <c r="A3956">
        <v>3954.9999999999009</v>
      </c>
      <c r="B3956">
        <v>0.47960000000000003</v>
      </c>
      <c r="C3956">
        <v>0.53849999999999998</v>
      </c>
      <c r="D3956">
        <v>0.55489999999999995</v>
      </c>
      <c r="E3956">
        <v>0.76819999999999999</v>
      </c>
      <c r="F3956" s="74"/>
      <c r="G3956" s="74"/>
    </row>
    <row r="3957" spans="1:7" x14ac:dyDescent="0.45">
      <c r="A3957">
        <v>3955.9999999999009</v>
      </c>
      <c r="B3957">
        <v>0.47960000000000003</v>
      </c>
      <c r="C3957">
        <v>0.53839999999999999</v>
      </c>
      <c r="D3957">
        <v>0.55489999999999995</v>
      </c>
      <c r="E3957">
        <v>0.76819999999999999</v>
      </c>
      <c r="F3957" s="74"/>
      <c r="G3957" s="74"/>
    </row>
    <row r="3958" spans="1:7" x14ac:dyDescent="0.45">
      <c r="A3958">
        <v>3956.9999999999009</v>
      </c>
      <c r="B3958">
        <v>0.47960000000000003</v>
      </c>
      <c r="C3958">
        <v>0.53839999999999999</v>
      </c>
      <c r="D3958">
        <v>0.55489999999999995</v>
      </c>
      <c r="E3958">
        <v>0.76819999999999999</v>
      </c>
      <c r="F3958" s="74"/>
      <c r="G3958" s="74"/>
    </row>
    <row r="3959" spans="1:7" x14ac:dyDescent="0.45">
      <c r="A3959">
        <v>3957.9999999999009</v>
      </c>
      <c r="B3959">
        <v>0.47960000000000003</v>
      </c>
      <c r="C3959">
        <v>0.53839999999999999</v>
      </c>
      <c r="D3959">
        <v>0.55489999999999995</v>
      </c>
      <c r="E3959">
        <v>0.76819999999999999</v>
      </c>
      <c r="F3959" s="74"/>
      <c r="G3959" s="74"/>
    </row>
    <row r="3960" spans="1:7" x14ac:dyDescent="0.45">
      <c r="A3960">
        <v>3958.9999999999009</v>
      </c>
      <c r="B3960">
        <v>0.47960000000000003</v>
      </c>
      <c r="C3960">
        <v>0.53839999999999999</v>
      </c>
      <c r="D3960">
        <v>0.55489999999999995</v>
      </c>
      <c r="E3960">
        <v>0.76819999999999999</v>
      </c>
      <c r="F3960" s="74"/>
      <c r="G3960" s="74"/>
    </row>
    <row r="3961" spans="1:7" x14ac:dyDescent="0.45">
      <c r="A3961">
        <v>3959.9999999999009</v>
      </c>
      <c r="B3961">
        <v>0.47960000000000003</v>
      </c>
      <c r="C3961">
        <v>0.53839999999999999</v>
      </c>
      <c r="D3961">
        <v>0.55489999999999995</v>
      </c>
      <c r="E3961">
        <v>0.76819999999999999</v>
      </c>
      <c r="F3961" s="74"/>
      <c r="G3961" s="74"/>
    </row>
    <row r="3962" spans="1:7" x14ac:dyDescent="0.45">
      <c r="A3962">
        <v>3960.9999999999009</v>
      </c>
      <c r="B3962">
        <v>0.47960000000000003</v>
      </c>
      <c r="C3962">
        <v>0.5383</v>
      </c>
      <c r="D3962">
        <v>0.55489999999999995</v>
      </c>
      <c r="E3962">
        <v>0.76819999999999999</v>
      </c>
      <c r="F3962" s="74"/>
      <c r="G3962" s="74"/>
    </row>
    <row r="3963" spans="1:7" x14ac:dyDescent="0.45">
      <c r="A3963">
        <v>3961.9999999999009</v>
      </c>
      <c r="B3963">
        <v>0.47960000000000003</v>
      </c>
      <c r="C3963">
        <v>0.5383</v>
      </c>
      <c r="D3963">
        <v>0.55489999999999995</v>
      </c>
      <c r="E3963">
        <v>0.76819999999999999</v>
      </c>
      <c r="F3963" s="74"/>
      <c r="G3963" s="74"/>
    </row>
    <row r="3964" spans="1:7" x14ac:dyDescent="0.45">
      <c r="A3964">
        <v>3962.9999999999009</v>
      </c>
      <c r="B3964">
        <v>0.47960000000000003</v>
      </c>
      <c r="C3964">
        <v>0.5383</v>
      </c>
      <c r="D3964">
        <v>0.55489999999999995</v>
      </c>
      <c r="E3964">
        <v>0.76819999999999999</v>
      </c>
      <c r="F3964" s="74"/>
      <c r="G3964" s="74"/>
    </row>
    <row r="3965" spans="1:7" x14ac:dyDescent="0.45">
      <c r="A3965">
        <v>3963.9999999999009</v>
      </c>
      <c r="B3965">
        <v>0.47960000000000003</v>
      </c>
      <c r="C3965">
        <v>0.5383</v>
      </c>
      <c r="D3965">
        <v>0.55489999999999995</v>
      </c>
      <c r="E3965">
        <v>0.76819999999999999</v>
      </c>
      <c r="F3965" s="74"/>
      <c r="G3965" s="74"/>
    </row>
    <row r="3966" spans="1:7" x14ac:dyDescent="0.45">
      <c r="A3966">
        <v>3964.9999999999009</v>
      </c>
      <c r="B3966">
        <v>0.47960000000000003</v>
      </c>
      <c r="C3966">
        <v>0.53820000000000001</v>
      </c>
      <c r="D3966">
        <v>0.55489999999999995</v>
      </c>
      <c r="E3966">
        <v>0.76819999999999999</v>
      </c>
      <c r="F3966" s="74"/>
      <c r="G3966" s="74"/>
    </row>
    <row r="3967" spans="1:7" x14ac:dyDescent="0.45">
      <c r="A3967">
        <v>3965.9999999999009</v>
      </c>
      <c r="B3967">
        <v>0.47960000000000003</v>
      </c>
      <c r="C3967">
        <v>0.53820000000000001</v>
      </c>
      <c r="D3967">
        <v>0.55489999999999995</v>
      </c>
      <c r="E3967">
        <v>0.76819999999999999</v>
      </c>
      <c r="F3967" s="74"/>
      <c r="G3967" s="74"/>
    </row>
    <row r="3968" spans="1:7" x14ac:dyDescent="0.45">
      <c r="A3968">
        <v>3966.9999999999009</v>
      </c>
      <c r="B3968">
        <v>0.47960000000000003</v>
      </c>
      <c r="C3968">
        <v>0.53820000000000001</v>
      </c>
      <c r="D3968">
        <v>0.55489999999999995</v>
      </c>
      <c r="E3968">
        <v>0.76819999999999999</v>
      </c>
      <c r="F3968" s="74"/>
      <c r="G3968" s="74"/>
    </row>
    <row r="3969" spans="1:7" x14ac:dyDescent="0.45">
      <c r="A3969">
        <v>3967.9999999999009</v>
      </c>
      <c r="B3969">
        <v>0.47960000000000003</v>
      </c>
      <c r="C3969">
        <v>0.53820000000000001</v>
      </c>
      <c r="D3969">
        <v>0.55489999999999995</v>
      </c>
      <c r="E3969">
        <v>0.76819999999999999</v>
      </c>
      <c r="F3969" s="74"/>
      <c r="G3969" s="74"/>
    </row>
    <row r="3970" spans="1:7" x14ac:dyDescent="0.45">
      <c r="A3970">
        <v>3968.9999999999009</v>
      </c>
      <c r="B3970">
        <v>0.47960000000000003</v>
      </c>
      <c r="C3970">
        <v>0.53820000000000001</v>
      </c>
      <c r="D3970">
        <v>0.55489999999999995</v>
      </c>
      <c r="E3970">
        <v>0.76819999999999999</v>
      </c>
      <c r="F3970" s="74"/>
      <c r="G3970" s="74"/>
    </row>
    <row r="3971" spans="1:7" x14ac:dyDescent="0.45">
      <c r="A3971">
        <v>3969.9999999999009</v>
      </c>
      <c r="B3971">
        <v>0.47960000000000003</v>
      </c>
      <c r="C3971">
        <v>0.53810000000000002</v>
      </c>
      <c r="D3971">
        <v>0.55489999999999995</v>
      </c>
      <c r="E3971">
        <v>0.76819999999999999</v>
      </c>
      <c r="F3971" s="74"/>
      <c r="G3971" s="74"/>
    </row>
    <row r="3972" spans="1:7" x14ac:dyDescent="0.45">
      <c r="A3972">
        <v>3970.9999999999009</v>
      </c>
      <c r="B3972">
        <v>0.47960000000000003</v>
      </c>
      <c r="C3972">
        <v>0.53810000000000002</v>
      </c>
      <c r="D3972">
        <v>0.55489999999999995</v>
      </c>
      <c r="E3972">
        <v>0.76819999999999999</v>
      </c>
      <c r="F3972" s="74"/>
      <c r="G3972" s="74"/>
    </row>
    <row r="3973" spans="1:7" x14ac:dyDescent="0.45">
      <c r="A3973">
        <v>3971.9999999999009</v>
      </c>
      <c r="B3973">
        <v>0.47960000000000003</v>
      </c>
      <c r="C3973">
        <v>0.53810000000000002</v>
      </c>
      <c r="D3973">
        <v>0.55489999999999995</v>
      </c>
      <c r="E3973">
        <v>0.76819999999999999</v>
      </c>
      <c r="F3973" s="74"/>
      <c r="G3973" s="74"/>
    </row>
    <row r="3974" spans="1:7" x14ac:dyDescent="0.45">
      <c r="A3974">
        <v>3972.9999999999009</v>
      </c>
      <c r="B3974">
        <v>0.47960000000000003</v>
      </c>
      <c r="C3974">
        <v>0.53810000000000002</v>
      </c>
      <c r="D3974">
        <v>0.55489999999999995</v>
      </c>
      <c r="E3974">
        <v>0.76819999999999999</v>
      </c>
      <c r="F3974" s="74"/>
      <c r="G3974" s="74"/>
    </row>
    <row r="3975" spans="1:7" x14ac:dyDescent="0.45">
      <c r="A3975">
        <v>3973.9999999999009</v>
      </c>
      <c r="B3975">
        <v>0.47960000000000003</v>
      </c>
      <c r="C3975">
        <v>0.53800000000000003</v>
      </c>
      <c r="D3975">
        <v>0.55489999999999995</v>
      </c>
      <c r="E3975">
        <v>0.76819999999999999</v>
      </c>
      <c r="F3975" s="74"/>
      <c r="G3975" s="74"/>
    </row>
    <row r="3976" spans="1:7" x14ac:dyDescent="0.45">
      <c r="A3976">
        <v>3974.9999999999009</v>
      </c>
      <c r="B3976">
        <v>0.47960000000000003</v>
      </c>
      <c r="C3976">
        <v>0.53800000000000003</v>
      </c>
      <c r="D3976">
        <v>0.55489999999999995</v>
      </c>
      <c r="E3976">
        <v>0.76819999999999999</v>
      </c>
      <c r="F3976" s="74"/>
      <c r="G3976" s="74"/>
    </row>
    <row r="3977" spans="1:7" x14ac:dyDescent="0.45">
      <c r="A3977">
        <v>3975.9999999999009</v>
      </c>
      <c r="B3977">
        <v>0.47960000000000003</v>
      </c>
      <c r="C3977">
        <v>0.53800000000000003</v>
      </c>
      <c r="D3977">
        <v>0.55489999999999995</v>
      </c>
      <c r="E3977">
        <v>0.76819999999999999</v>
      </c>
      <c r="F3977" s="74"/>
      <c r="G3977" s="74"/>
    </row>
    <row r="3978" spans="1:7" x14ac:dyDescent="0.45">
      <c r="A3978">
        <v>3976.9999999999009</v>
      </c>
      <c r="B3978">
        <v>0.47960000000000003</v>
      </c>
      <c r="C3978">
        <v>0.53800000000000003</v>
      </c>
      <c r="D3978">
        <v>0.55489999999999995</v>
      </c>
      <c r="E3978">
        <v>0.76819999999999999</v>
      </c>
      <c r="F3978" s="74"/>
      <c r="G3978" s="74"/>
    </row>
    <row r="3979" spans="1:7" x14ac:dyDescent="0.45">
      <c r="A3979">
        <v>3977.9999999999009</v>
      </c>
      <c r="B3979">
        <v>0.47960000000000003</v>
      </c>
      <c r="C3979">
        <v>0.53800000000000003</v>
      </c>
      <c r="D3979">
        <v>0.55489999999999995</v>
      </c>
      <c r="E3979">
        <v>0.76819999999999999</v>
      </c>
      <c r="F3979" s="74"/>
      <c r="G3979" s="74"/>
    </row>
    <row r="3980" spans="1:7" x14ac:dyDescent="0.45">
      <c r="A3980">
        <v>3978.9999999999009</v>
      </c>
      <c r="B3980">
        <v>0.47960000000000003</v>
      </c>
      <c r="C3980">
        <v>0.53790000000000004</v>
      </c>
      <c r="D3980">
        <v>0.55489999999999995</v>
      </c>
      <c r="E3980">
        <v>0.76819999999999999</v>
      </c>
      <c r="F3980" s="74"/>
      <c r="G3980" s="74"/>
    </row>
    <row r="3981" spans="1:7" x14ac:dyDescent="0.45">
      <c r="A3981">
        <v>3979.9999999999009</v>
      </c>
      <c r="B3981">
        <v>0.47960000000000003</v>
      </c>
      <c r="C3981">
        <v>0.53790000000000004</v>
      </c>
      <c r="D3981">
        <v>0.55489999999999995</v>
      </c>
      <c r="E3981">
        <v>0.76819999999999999</v>
      </c>
      <c r="F3981" s="74"/>
      <c r="G3981" s="74"/>
    </row>
    <row r="3982" spans="1:7" x14ac:dyDescent="0.45">
      <c r="A3982">
        <v>3980.9999999999009</v>
      </c>
      <c r="B3982">
        <v>0.47960000000000003</v>
      </c>
      <c r="C3982">
        <v>0.53790000000000004</v>
      </c>
      <c r="D3982">
        <v>0.55489999999999995</v>
      </c>
      <c r="E3982">
        <v>0.76819999999999999</v>
      </c>
      <c r="F3982" s="74"/>
      <c r="G3982" s="74"/>
    </row>
    <row r="3983" spans="1:7" x14ac:dyDescent="0.45">
      <c r="A3983">
        <v>3981.9999999999009</v>
      </c>
      <c r="B3983">
        <v>0.47960000000000003</v>
      </c>
      <c r="C3983">
        <v>0.53790000000000004</v>
      </c>
      <c r="D3983">
        <v>0.55489999999999995</v>
      </c>
      <c r="E3983">
        <v>0.76819999999999999</v>
      </c>
      <c r="F3983" s="74"/>
      <c r="G3983" s="74"/>
    </row>
    <row r="3984" spans="1:7" x14ac:dyDescent="0.45">
      <c r="A3984">
        <v>3982.9999999999009</v>
      </c>
      <c r="B3984">
        <v>0.47960000000000003</v>
      </c>
      <c r="C3984">
        <v>0.53790000000000004</v>
      </c>
      <c r="D3984">
        <v>0.55489999999999995</v>
      </c>
      <c r="E3984">
        <v>0.76819999999999999</v>
      </c>
      <c r="F3984" s="74"/>
      <c r="G3984" s="74"/>
    </row>
    <row r="3985" spans="1:7" x14ac:dyDescent="0.45">
      <c r="A3985">
        <v>3983.9999999999009</v>
      </c>
      <c r="B3985">
        <v>0.47960000000000003</v>
      </c>
      <c r="C3985">
        <v>0.53779999999999994</v>
      </c>
      <c r="D3985">
        <v>0.55489999999999995</v>
      </c>
      <c r="E3985">
        <v>0.76819999999999999</v>
      </c>
      <c r="F3985" s="74"/>
      <c r="G3985" s="74"/>
    </row>
    <row r="3986" spans="1:7" x14ac:dyDescent="0.45">
      <c r="A3986">
        <v>3984.9999999999009</v>
      </c>
      <c r="B3986">
        <v>0.47960000000000003</v>
      </c>
      <c r="C3986">
        <v>0.53779999999999994</v>
      </c>
      <c r="D3986">
        <v>0.55489999999999995</v>
      </c>
      <c r="E3986">
        <v>0.76819999999999999</v>
      </c>
      <c r="F3986" s="74"/>
      <c r="G3986" s="74"/>
    </row>
    <row r="3987" spans="1:7" x14ac:dyDescent="0.45">
      <c r="A3987">
        <v>3985.9999999999009</v>
      </c>
      <c r="B3987">
        <v>0.47960000000000003</v>
      </c>
      <c r="C3987">
        <v>0.53779999999999994</v>
      </c>
      <c r="D3987">
        <v>0.55489999999999995</v>
      </c>
      <c r="E3987">
        <v>0.76819999999999999</v>
      </c>
      <c r="F3987" s="74"/>
      <c r="G3987" s="74"/>
    </row>
    <row r="3988" spans="1:7" x14ac:dyDescent="0.45">
      <c r="A3988">
        <v>3986.9999999999009</v>
      </c>
      <c r="B3988">
        <v>0.47960000000000003</v>
      </c>
      <c r="C3988">
        <v>0.53779999999999994</v>
      </c>
      <c r="D3988">
        <v>0.55489999999999995</v>
      </c>
      <c r="E3988">
        <v>0.76819999999999999</v>
      </c>
      <c r="F3988" s="74"/>
      <c r="G3988" s="74"/>
    </row>
    <row r="3989" spans="1:7" x14ac:dyDescent="0.45">
      <c r="A3989">
        <v>3987.9999999999009</v>
      </c>
      <c r="B3989">
        <v>0.47960000000000003</v>
      </c>
      <c r="C3989">
        <v>0.53779999999999994</v>
      </c>
      <c r="D3989">
        <v>0.55489999999999995</v>
      </c>
      <c r="E3989">
        <v>0.76819999999999999</v>
      </c>
      <c r="F3989" s="74"/>
      <c r="G3989" s="74"/>
    </row>
    <row r="3990" spans="1:7" x14ac:dyDescent="0.45">
      <c r="A3990">
        <v>3988.9999999999009</v>
      </c>
      <c r="B3990">
        <v>0.47960000000000003</v>
      </c>
      <c r="C3990">
        <v>0.53769999999999996</v>
      </c>
      <c r="D3990">
        <v>0.55489999999999995</v>
      </c>
      <c r="E3990">
        <v>0.76819999999999999</v>
      </c>
      <c r="F3990" s="74"/>
      <c r="G3990" s="74"/>
    </row>
    <row r="3991" spans="1:7" x14ac:dyDescent="0.45">
      <c r="A3991">
        <v>3989.9999999999009</v>
      </c>
      <c r="B3991">
        <v>0.47960000000000003</v>
      </c>
      <c r="C3991">
        <v>0.53769999999999996</v>
      </c>
      <c r="D3991">
        <v>0.55489999999999995</v>
      </c>
      <c r="E3991">
        <v>0.76819999999999999</v>
      </c>
      <c r="F3991" s="74"/>
      <c r="G3991" s="74"/>
    </row>
    <row r="3992" spans="1:7" x14ac:dyDescent="0.45">
      <c r="A3992">
        <v>3990.9999999999009</v>
      </c>
      <c r="B3992">
        <v>0.47960000000000003</v>
      </c>
      <c r="C3992">
        <v>0.53769999999999996</v>
      </c>
      <c r="D3992">
        <v>0.55489999999999995</v>
      </c>
      <c r="E3992">
        <v>0.76819999999999999</v>
      </c>
      <c r="F3992" s="74"/>
      <c r="G3992" s="74"/>
    </row>
    <row r="3993" spans="1:7" x14ac:dyDescent="0.45">
      <c r="A3993">
        <v>3991.9999999999009</v>
      </c>
      <c r="B3993">
        <v>0.47960000000000003</v>
      </c>
      <c r="C3993">
        <v>0.53769999999999996</v>
      </c>
      <c r="D3993">
        <v>0.55489999999999995</v>
      </c>
      <c r="E3993">
        <v>0.76819999999999999</v>
      </c>
      <c r="F3993" s="74"/>
      <c r="G3993" s="74"/>
    </row>
    <row r="3994" spans="1:7" x14ac:dyDescent="0.45">
      <c r="A3994">
        <v>3992.9999999999009</v>
      </c>
      <c r="B3994">
        <v>0.47960000000000003</v>
      </c>
      <c r="C3994">
        <v>0.53759999999999997</v>
      </c>
      <c r="D3994">
        <v>0.55489999999999995</v>
      </c>
      <c r="E3994">
        <v>0.76819999999999999</v>
      </c>
      <c r="F3994" s="74"/>
      <c r="G3994" s="74"/>
    </row>
    <row r="3995" spans="1:7" x14ac:dyDescent="0.45">
      <c r="A3995">
        <v>3993.9999999999009</v>
      </c>
      <c r="B3995">
        <v>0.47960000000000003</v>
      </c>
      <c r="C3995">
        <v>0.53759999999999997</v>
      </c>
      <c r="D3995">
        <v>0.55489999999999995</v>
      </c>
      <c r="E3995">
        <v>0.76819999999999999</v>
      </c>
      <c r="F3995" s="74"/>
      <c r="G3995" s="74"/>
    </row>
    <row r="3996" spans="1:7" x14ac:dyDescent="0.45">
      <c r="A3996">
        <v>3994.9999999999009</v>
      </c>
      <c r="B3996">
        <v>0.47960000000000003</v>
      </c>
      <c r="C3996">
        <v>0.53759999999999997</v>
      </c>
      <c r="D3996">
        <v>0.55489999999999995</v>
      </c>
      <c r="E3996">
        <v>0.76819999999999999</v>
      </c>
      <c r="F3996" s="74"/>
      <c r="G3996" s="74"/>
    </row>
    <row r="3997" spans="1:7" x14ac:dyDescent="0.45">
      <c r="A3997">
        <v>3995.9999999999009</v>
      </c>
      <c r="B3997">
        <v>0.47960000000000003</v>
      </c>
      <c r="C3997">
        <v>0.53759999999999997</v>
      </c>
      <c r="D3997">
        <v>0.55489999999999995</v>
      </c>
      <c r="E3997">
        <v>0.76819999999999999</v>
      </c>
      <c r="F3997" s="74"/>
      <c r="G3997" s="74"/>
    </row>
    <row r="3998" spans="1:7" x14ac:dyDescent="0.45">
      <c r="A3998">
        <v>3996.9999999999009</v>
      </c>
      <c r="B3998">
        <v>0.47960000000000003</v>
      </c>
      <c r="C3998">
        <v>0.53759999999999997</v>
      </c>
      <c r="D3998">
        <v>0.55489999999999995</v>
      </c>
      <c r="E3998">
        <v>0.76819999999999999</v>
      </c>
      <c r="F3998" s="74"/>
      <c r="G3998" s="74"/>
    </row>
    <row r="3999" spans="1:7" x14ac:dyDescent="0.45">
      <c r="A3999">
        <v>3997.9999999999009</v>
      </c>
      <c r="B3999">
        <v>0.47960000000000003</v>
      </c>
      <c r="C3999">
        <v>0.53749999999999998</v>
      </c>
      <c r="D3999">
        <v>0.55489999999999995</v>
      </c>
      <c r="E3999">
        <v>0.76819999999999999</v>
      </c>
      <c r="F3999" s="74"/>
      <c r="G3999" s="74"/>
    </row>
    <row r="4000" spans="1:7" x14ac:dyDescent="0.45">
      <c r="A4000">
        <v>3998.9999999999009</v>
      </c>
      <c r="B4000">
        <v>0.47960000000000003</v>
      </c>
      <c r="C4000">
        <v>0.53749999999999998</v>
      </c>
      <c r="D4000">
        <v>0.55489999999999995</v>
      </c>
      <c r="E4000">
        <v>0.76819999999999999</v>
      </c>
      <c r="F4000" s="74"/>
      <c r="G4000" s="74"/>
    </row>
    <row r="4001" spans="1:7" x14ac:dyDescent="0.45">
      <c r="A4001">
        <v>3999.9999999999009</v>
      </c>
      <c r="B4001">
        <v>0.47960000000000003</v>
      </c>
      <c r="C4001">
        <v>0.53749999999999998</v>
      </c>
      <c r="D4001">
        <v>0.55489999999999995</v>
      </c>
      <c r="E4001">
        <v>0.76819999999999999</v>
      </c>
      <c r="F4001" s="74"/>
      <c r="G4001" s="74"/>
    </row>
    <row r="4002" spans="1:7" x14ac:dyDescent="0.45">
      <c r="A4002">
        <v>4000.9999999999009</v>
      </c>
      <c r="B4002">
        <v>0.47960000000000003</v>
      </c>
      <c r="C4002">
        <v>0.53749999999999998</v>
      </c>
      <c r="D4002">
        <v>0.55489999999999995</v>
      </c>
      <c r="E4002">
        <v>0.76819999999999999</v>
      </c>
      <c r="F4002" s="74"/>
      <c r="G4002" s="74"/>
    </row>
    <row r="4003" spans="1:7" x14ac:dyDescent="0.45">
      <c r="A4003">
        <v>4001.9999999999009</v>
      </c>
      <c r="B4003">
        <v>0.47960000000000003</v>
      </c>
      <c r="C4003">
        <v>0.53749999999999998</v>
      </c>
      <c r="D4003">
        <v>0.55489999999999995</v>
      </c>
      <c r="E4003">
        <v>0.76819999999999999</v>
      </c>
      <c r="F4003" s="74"/>
      <c r="G4003" s="74"/>
    </row>
    <row r="4004" spans="1:7" x14ac:dyDescent="0.45">
      <c r="A4004">
        <v>4002.9999999999009</v>
      </c>
      <c r="B4004">
        <v>0.47960000000000003</v>
      </c>
      <c r="C4004">
        <v>0.53739999999999999</v>
      </c>
      <c r="D4004">
        <v>0.55489999999999995</v>
      </c>
      <c r="E4004">
        <v>0.76819999999999999</v>
      </c>
      <c r="F4004" s="74"/>
      <c r="G4004" s="74"/>
    </row>
    <row r="4005" spans="1:7" x14ac:dyDescent="0.45">
      <c r="A4005">
        <v>4003.9999999999009</v>
      </c>
      <c r="B4005">
        <v>0.47960000000000003</v>
      </c>
      <c r="C4005">
        <v>0.53739999999999999</v>
      </c>
      <c r="D4005">
        <v>0.55489999999999995</v>
      </c>
      <c r="E4005">
        <v>0.76819999999999999</v>
      </c>
      <c r="F4005" s="74"/>
      <c r="G4005" s="74"/>
    </row>
    <row r="4006" spans="1:7" x14ac:dyDescent="0.45">
      <c r="A4006">
        <v>4004.9999999999009</v>
      </c>
      <c r="B4006">
        <v>0.47960000000000003</v>
      </c>
      <c r="C4006">
        <v>0.53739999999999999</v>
      </c>
      <c r="D4006">
        <v>0.55489999999999995</v>
      </c>
      <c r="E4006">
        <v>0.76819999999999999</v>
      </c>
      <c r="F4006" s="74"/>
      <c r="G4006" s="74"/>
    </row>
    <row r="4007" spans="1:7" x14ac:dyDescent="0.45">
      <c r="A4007">
        <v>4005.9999999999009</v>
      </c>
      <c r="B4007">
        <v>0.47960000000000003</v>
      </c>
      <c r="C4007">
        <v>0.53739999999999999</v>
      </c>
      <c r="D4007">
        <v>0.55489999999999995</v>
      </c>
      <c r="E4007">
        <v>0.76819999999999999</v>
      </c>
      <c r="F4007" s="74"/>
      <c r="G4007" s="74"/>
    </row>
    <row r="4008" spans="1:7" x14ac:dyDescent="0.45">
      <c r="A4008">
        <v>4006.9999999999009</v>
      </c>
      <c r="B4008">
        <v>0.47960000000000003</v>
      </c>
      <c r="C4008">
        <v>0.5373</v>
      </c>
      <c r="D4008">
        <v>0.55489999999999995</v>
      </c>
      <c r="E4008">
        <v>0.76819999999999999</v>
      </c>
      <c r="F4008" s="74"/>
      <c r="G4008" s="74"/>
    </row>
    <row r="4009" spans="1:7" x14ac:dyDescent="0.45">
      <c r="A4009">
        <v>4007.9999999999009</v>
      </c>
      <c r="B4009">
        <v>0.47960000000000003</v>
      </c>
      <c r="C4009">
        <v>0.5373</v>
      </c>
      <c r="D4009">
        <v>0.55489999999999995</v>
      </c>
      <c r="E4009">
        <v>0.76819999999999999</v>
      </c>
      <c r="F4009" s="74"/>
      <c r="G4009" s="74"/>
    </row>
    <row r="4010" spans="1:7" x14ac:dyDescent="0.45">
      <c r="A4010">
        <v>4008.9999999999009</v>
      </c>
      <c r="B4010">
        <v>0.47960000000000003</v>
      </c>
      <c r="C4010">
        <v>0.5373</v>
      </c>
      <c r="D4010">
        <v>0.55489999999999995</v>
      </c>
      <c r="E4010">
        <v>0.76819999999999999</v>
      </c>
      <c r="F4010" s="74"/>
      <c r="G4010" s="74"/>
    </row>
    <row r="4011" spans="1:7" x14ac:dyDescent="0.45">
      <c r="A4011">
        <v>4009.9999999999009</v>
      </c>
      <c r="B4011">
        <v>0.47960000000000003</v>
      </c>
      <c r="C4011">
        <v>0.5373</v>
      </c>
      <c r="D4011">
        <v>0.55489999999999995</v>
      </c>
      <c r="E4011">
        <v>0.76819999999999999</v>
      </c>
      <c r="F4011" s="74"/>
      <c r="G4011" s="74"/>
    </row>
    <row r="4012" spans="1:7" x14ac:dyDescent="0.45">
      <c r="A4012">
        <v>4010.9999999999009</v>
      </c>
      <c r="B4012">
        <v>0.47960000000000003</v>
      </c>
      <c r="C4012">
        <v>0.5373</v>
      </c>
      <c r="D4012">
        <v>0.55489999999999995</v>
      </c>
      <c r="E4012">
        <v>0.76819999999999999</v>
      </c>
      <c r="F4012" s="74"/>
      <c r="G4012" s="74"/>
    </row>
    <row r="4013" spans="1:7" x14ac:dyDescent="0.45">
      <c r="A4013">
        <v>4011.9999999999009</v>
      </c>
      <c r="B4013">
        <v>0.47960000000000003</v>
      </c>
      <c r="C4013">
        <v>0.53720000000000001</v>
      </c>
      <c r="D4013">
        <v>0.55489999999999995</v>
      </c>
      <c r="E4013">
        <v>0.76819999999999999</v>
      </c>
      <c r="F4013" s="74"/>
      <c r="G4013" s="74"/>
    </row>
    <row r="4014" spans="1:7" x14ac:dyDescent="0.45">
      <c r="A4014">
        <v>4012.9999999999009</v>
      </c>
      <c r="B4014">
        <v>0.47960000000000003</v>
      </c>
      <c r="C4014">
        <v>0.53720000000000001</v>
      </c>
      <c r="D4014">
        <v>0.55489999999999995</v>
      </c>
      <c r="E4014">
        <v>0.76819999999999999</v>
      </c>
      <c r="F4014" s="74"/>
      <c r="G4014" s="74"/>
    </row>
    <row r="4015" spans="1:7" x14ac:dyDescent="0.45">
      <c r="A4015">
        <v>4013.9999999999009</v>
      </c>
      <c r="B4015">
        <v>0.47960000000000003</v>
      </c>
      <c r="C4015">
        <v>0.53720000000000001</v>
      </c>
      <c r="D4015">
        <v>0.55489999999999995</v>
      </c>
      <c r="E4015">
        <v>0.76819999999999999</v>
      </c>
      <c r="F4015" s="74"/>
      <c r="G4015" s="74"/>
    </row>
    <row r="4016" spans="1:7" x14ac:dyDescent="0.45">
      <c r="A4016">
        <v>4014.9999999999009</v>
      </c>
      <c r="B4016">
        <v>0.47960000000000003</v>
      </c>
      <c r="C4016">
        <v>0.53720000000000001</v>
      </c>
      <c r="D4016">
        <v>0.55489999999999995</v>
      </c>
      <c r="E4016">
        <v>0.76819999999999999</v>
      </c>
      <c r="F4016" s="74"/>
      <c r="G4016" s="74"/>
    </row>
    <row r="4017" spans="1:7" x14ac:dyDescent="0.45">
      <c r="A4017">
        <v>4015.9999999999009</v>
      </c>
      <c r="B4017">
        <v>0.47960000000000003</v>
      </c>
      <c r="C4017">
        <v>0.53720000000000001</v>
      </c>
      <c r="D4017">
        <v>0.55489999999999995</v>
      </c>
      <c r="E4017">
        <v>0.76819999999999999</v>
      </c>
      <c r="F4017" s="74"/>
      <c r="G4017" s="74"/>
    </row>
    <row r="4018" spans="1:7" x14ac:dyDescent="0.45">
      <c r="A4018">
        <v>4016.9999999999009</v>
      </c>
      <c r="B4018">
        <v>0.47960000000000003</v>
      </c>
      <c r="C4018">
        <v>0.53710000000000002</v>
      </c>
      <c r="D4018">
        <v>0.55489999999999995</v>
      </c>
      <c r="E4018">
        <v>0.76819999999999999</v>
      </c>
      <c r="F4018" s="74"/>
      <c r="G4018" s="74"/>
    </row>
    <row r="4019" spans="1:7" x14ac:dyDescent="0.45">
      <c r="A4019">
        <v>4017.9999999999009</v>
      </c>
      <c r="B4019">
        <v>0.47960000000000003</v>
      </c>
      <c r="C4019">
        <v>0.53710000000000002</v>
      </c>
      <c r="D4019">
        <v>0.55489999999999995</v>
      </c>
      <c r="E4019">
        <v>0.76819999999999999</v>
      </c>
      <c r="F4019" s="74"/>
      <c r="G4019" s="74"/>
    </row>
    <row r="4020" spans="1:7" x14ac:dyDescent="0.45">
      <c r="A4020">
        <v>4018.9999999999009</v>
      </c>
      <c r="B4020">
        <v>0.47960000000000003</v>
      </c>
      <c r="C4020">
        <v>0.53710000000000002</v>
      </c>
      <c r="D4020">
        <v>0.55489999999999995</v>
      </c>
      <c r="E4020">
        <v>0.76819999999999999</v>
      </c>
      <c r="F4020" s="74"/>
      <c r="G4020" s="74"/>
    </row>
    <row r="4021" spans="1:7" x14ac:dyDescent="0.45">
      <c r="A4021">
        <v>4019.9999999999009</v>
      </c>
      <c r="B4021">
        <v>0.47960000000000003</v>
      </c>
      <c r="C4021">
        <v>0.53710000000000002</v>
      </c>
      <c r="D4021">
        <v>0.55489999999999995</v>
      </c>
      <c r="E4021">
        <v>0.76819999999999999</v>
      </c>
      <c r="F4021" s="74"/>
      <c r="G4021" s="74"/>
    </row>
    <row r="4022" spans="1:7" x14ac:dyDescent="0.45">
      <c r="A4022">
        <v>4020.9999999999009</v>
      </c>
      <c r="B4022">
        <v>0.47960000000000003</v>
      </c>
      <c r="C4022">
        <v>0.53710000000000002</v>
      </c>
      <c r="D4022">
        <v>0.55489999999999995</v>
      </c>
      <c r="E4022">
        <v>0.76819999999999999</v>
      </c>
      <c r="F4022" s="74"/>
      <c r="G4022" s="74"/>
    </row>
    <row r="4023" spans="1:7" x14ac:dyDescent="0.45">
      <c r="A4023">
        <v>4021.9999999999009</v>
      </c>
      <c r="B4023">
        <v>0.47960000000000003</v>
      </c>
      <c r="C4023">
        <v>0.53700000000000003</v>
      </c>
      <c r="D4023">
        <v>0.55489999999999995</v>
      </c>
      <c r="E4023">
        <v>0.76819999999999999</v>
      </c>
      <c r="F4023" s="74"/>
      <c r="G4023" s="74"/>
    </row>
    <row r="4024" spans="1:7" x14ac:dyDescent="0.45">
      <c r="A4024">
        <v>4022.9999999999009</v>
      </c>
      <c r="B4024">
        <v>0.47960000000000003</v>
      </c>
      <c r="C4024">
        <v>0.53700000000000003</v>
      </c>
      <c r="D4024">
        <v>0.55489999999999995</v>
      </c>
      <c r="E4024">
        <v>0.76819999999999999</v>
      </c>
      <c r="F4024" s="74"/>
      <c r="G4024" s="74"/>
    </row>
    <row r="4025" spans="1:7" x14ac:dyDescent="0.45">
      <c r="A4025">
        <v>4023.9999999999009</v>
      </c>
      <c r="B4025">
        <v>0.47960000000000003</v>
      </c>
      <c r="C4025">
        <v>0.53700000000000003</v>
      </c>
      <c r="D4025">
        <v>0.55489999999999995</v>
      </c>
      <c r="E4025">
        <v>0.76819999999999999</v>
      </c>
      <c r="F4025" s="74"/>
      <c r="G4025" s="74"/>
    </row>
    <row r="4026" spans="1:7" x14ac:dyDescent="0.45">
      <c r="A4026">
        <v>4024.9999999999009</v>
      </c>
      <c r="B4026">
        <v>0.47960000000000003</v>
      </c>
      <c r="C4026">
        <v>0.53700000000000003</v>
      </c>
      <c r="D4026">
        <v>0.55489999999999995</v>
      </c>
      <c r="E4026">
        <v>0.76819999999999999</v>
      </c>
      <c r="F4026" s="74"/>
      <c r="G4026" s="74"/>
    </row>
    <row r="4027" spans="1:7" x14ac:dyDescent="0.45">
      <c r="A4027">
        <v>4025.9999999999009</v>
      </c>
      <c r="B4027">
        <v>0.47960000000000003</v>
      </c>
      <c r="C4027">
        <v>0.53700000000000003</v>
      </c>
      <c r="D4027">
        <v>0.55489999999999995</v>
      </c>
      <c r="E4027">
        <v>0.76819999999999999</v>
      </c>
      <c r="F4027" s="74"/>
      <c r="G4027" s="74"/>
    </row>
    <row r="4028" spans="1:7" x14ac:dyDescent="0.45">
      <c r="A4028">
        <v>4026.9999999999009</v>
      </c>
      <c r="B4028">
        <v>0.47960000000000003</v>
      </c>
      <c r="C4028">
        <v>0.53690000000000004</v>
      </c>
      <c r="D4028">
        <v>0.55489999999999995</v>
      </c>
      <c r="E4028">
        <v>0.76819999999999999</v>
      </c>
      <c r="F4028" s="74"/>
      <c r="G4028" s="74"/>
    </row>
    <row r="4029" spans="1:7" x14ac:dyDescent="0.45">
      <c r="A4029">
        <v>4027.9999999999009</v>
      </c>
      <c r="B4029">
        <v>0.47960000000000003</v>
      </c>
      <c r="C4029">
        <v>0.53690000000000004</v>
      </c>
      <c r="D4029">
        <v>0.55489999999999995</v>
      </c>
      <c r="E4029">
        <v>0.76819999999999999</v>
      </c>
      <c r="F4029" s="74"/>
      <c r="G4029" s="74"/>
    </row>
    <row r="4030" spans="1:7" x14ac:dyDescent="0.45">
      <c r="A4030">
        <v>4028.9999999999009</v>
      </c>
      <c r="B4030">
        <v>0.47960000000000003</v>
      </c>
      <c r="C4030">
        <v>0.53690000000000004</v>
      </c>
      <c r="D4030">
        <v>0.55489999999999995</v>
      </c>
      <c r="E4030">
        <v>0.76819999999999999</v>
      </c>
      <c r="F4030" s="74"/>
      <c r="G4030" s="74"/>
    </row>
    <row r="4031" spans="1:7" x14ac:dyDescent="0.45">
      <c r="A4031">
        <v>4029.9999999999009</v>
      </c>
      <c r="B4031">
        <v>0.47960000000000003</v>
      </c>
      <c r="C4031">
        <v>0.53690000000000004</v>
      </c>
      <c r="D4031">
        <v>0.55489999999999995</v>
      </c>
      <c r="E4031">
        <v>0.76819999999999999</v>
      </c>
      <c r="F4031" s="74"/>
      <c r="G4031" s="74"/>
    </row>
    <row r="4032" spans="1:7" x14ac:dyDescent="0.45">
      <c r="A4032">
        <v>4030.9999999999009</v>
      </c>
      <c r="B4032">
        <v>0.47960000000000003</v>
      </c>
      <c r="C4032">
        <v>0.53680000000000005</v>
      </c>
      <c r="D4032">
        <v>0.55489999999999995</v>
      </c>
      <c r="E4032">
        <v>0.76819999999999999</v>
      </c>
      <c r="F4032" s="74"/>
      <c r="G4032" s="74"/>
    </row>
    <row r="4033" spans="1:7" x14ac:dyDescent="0.45">
      <c r="A4033">
        <v>4031.9999999999009</v>
      </c>
      <c r="B4033">
        <v>0.47960000000000003</v>
      </c>
      <c r="C4033">
        <v>0.53680000000000005</v>
      </c>
      <c r="D4033">
        <v>0.55489999999999995</v>
      </c>
      <c r="E4033">
        <v>0.76819999999999999</v>
      </c>
      <c r="F4033" s="74"/>
      <c r="G4033" s="74"/>
    </row>
    <row r="4034" spans="1:7" x14ac:dyDescent="0.45">
      <c r="A4034">
        <v>4032.9999999999009</v>
      </c>
      <c r="B4034">
        <v>0.47960000000000003</v>
      </c>
      <c r="C4034">
        <v>0.53680000000000005</v>
      </c>
      <c r="D4034">
        <v>0.55489999999999995</v>
      </c>
      <c r="E4034">
        <v>0.76819999999999999</v>
      </c>
      <c r="F4034" s="74"/>
      <c r="G4034" s="74"/>
    </row>
    <row r="4035" spans="1:7" x14ac:dyDescent="0.45">
      <c r="A4035">
        <v>4033.9999999999009</v>
      </c>
      <c r="B4035">
        <v>0.47960000000000003</v>
      </c>
      <c r="C4035">
        <v>0.53680000000000005</v>
      </c>
      <c r="D4035">
        <v>0.55489999999999995</v>
      </c>
      <c r="E4035">
        <v>0.76819999999999999</v>
      </c>
      <c r="F4035" s="74"/>
      <c r="G4035" s="74"/>
    </row>
    <row r="4036" spans="1:7" x14ac:dyDescent="0.45">
      <c r="A4036">
        <v>4034.9999999999009</v>
      </c>
      <c r="B4036">
        <v>0.47960000000000003</v>
      </c>
      <c r="C4036">
        <v>0.53680000000000005</v>
      </c>
      <c r="D4036">
        <v>0.55489999999999995</v>
      </c>
      <c r="E4036">
        <v>0.76819999999999999</v>
      </c>
      <c r="F4036" s="74"/>
      <c r="G4036" s="74"/>
    </row>
    <row r="4037" spans="1:7" x14ac:dyDescent="0.45">
      <c r="A4037">
        <v>4035.9999999999009</v>
      </c>
      <c r="B4037">
        <v>0.47960000000000003</v>
      </c>
      <c r="C4037">
        <v>0.53669999999999995</v>
      </c>
      <c r="D4037">
        <v>0.55489999999999995</v>
      </c>
      <c r="E4037">
        <v>0.76819999999999999</v>
      </c>
      <c r="F4037" s="74"/>
      <c r="G4037" s="74"/>
    </row>
    <row r="4038" spans="1:7" x14ac:dyDescent="0.45">
      <c r="A4038">
        <v>4036.9999999999009</v>
      </c>
      <c r="B4038">
        <v>0.47960000000000003</v>
      </c>
      <c r="C4038">
        <v>0.53669999999999995</v>
      </c>
      <c r="D4038">
        <v>0.55489999999999995</v>
      </c>
      <c r="E4038">
        <v>0.76819999999999999</v>
      </c>
      <c r="F4038" s="74"/>
      <c r="G4038" s="74"/>
    </row>
    <row r="4039" spans="1:7" x14ac:dyDescent="0.45">
      <c r="A4039">
        <v>4037.9999999999009</v>
      </c>
      <c r="B4039">
        <v>0.47960000000000003</v>
      </c>
      <c r="C4039">
        <v>0.53669999999999995</v>
      </c>
      <c r="D4039">
        <v>0.55489999999999995</v>
      </c>
      <c r="E4039">
        <v>0.76819999999999999</v>
      </c>
      <c r="F4039" s="74"/>
      <c r="G4039" s="74"/>
    </row>
    <row r="4040" spans="1:7" x14ac:dyDescent="0.45">
      <c r="A4040">
        <v>4038.9999999999009</v>
      </c>
      <c r="B4040">
        <v>0.47960000000000003</v>
      </c>
      <c r="C4040">
        <v>0.53669999999999995</v>
      </c>
      <c r="D4040">
        <v>0.55489999999999995</v>
      </c>
      <c r="E4040">
        <v>0.76819999999999999</v>
      </c>
      <c r="F4040" s="74"/>
      <c r="G4040" s="74"/>
    </row>
    <row r="4041" spans="1:7" x14ac:dyDescent="0.45">
      <c r="A4041">
        <v>4039.9999999999009</v>
      </c>
      <c r="B4041">
        <v>0.47960000000000003</v>
      </c>
      <c r="C4041">
        <v>0.53669999999999995</v>
      </c>
      <c r="D4041">
        <v>0.55489999999999995</v>
      </c>
      <c r="E4041">
        <v>0.76819999999999999</v>
      </c>
      <c r="F4041" s="74"/>
      <c r="G4041" s="74"/>
    </row>
    <row r="4042" spans="1:7" x14ac:dyDescent="0.45">
      <c r="A4042">
        <v>4040.9999999999009</v>
      </c>
      <c r="B4042">
        <v>0.47960000000000003</v>
      </c>
      <c r="C4042">
        <v>0.53659999999999997</v>
      </c>
      <c r="D4042">
        <v>0.55489999999999995</v>
      </c>
      <c r="E4042">
        <v>0.76819999999999999</v>
      </c>
      <c r="F4042" s="74"/>
      <c r="G4042" s="74"/>
    </row>
    <row r="4043" spans="1:7" x14ac:dyDescent="0.45">
      <c r="A4043">
        <v>4041.9999999999009</v>
      </c>
      <c r="B4043">
        <v>0.47960000000000003</v>
      </c>
      <c r="C4043">
        <v>0.53659999999999997</v>
      </c>
      <c r="D4043">
        <v>0.55489999999999995</v>
      </c>
      <c r="E4043">
        <v>0.76819999999999999</v>
      </c>
      <c r="F4043" s="74"/>
      <c r="G4043" s="74"/>
    </row>
    <row r="4044" spans="1:7" x14ac:dyDescent="0.45">
      <c r="A4044">
        <v>4042.9999999999009</v>
      </c>
      <c r="B4044">
        <v>0.47960000000000003</v>
      </c>
      <c r="C4044">
        <v>0.53659999999999997</v>
      </c>
      <c r="D4044">
        <v>0.55489999999999995</v>
      </c>
      <c r="E4044">
        <v>0.76819999999999999</v>
      </c>
      <c r="F4044" s="74"/>
      <c r="G4044" s="74"/>
    </row>
    <row r="4045" spans="1:7" x14ac:dyDescent="0.45">
      <c r="A4045">
        <v>4043.9999999999009</v>
      </c>
      <c r="B4045">
        <v>0.47960000000000003</v>
      </c>
      <c r="C4045">
        <v>0.53659999999999997</v>
      </c>
      <c r="D4045">
        <v>0.55489999999999995</v>
      </c>
      <c r="E4045">
        <v>0.76819999999999999</v>
      </c>
      <c r="F4045" s="74"/>
      <c r="G4045" s="74"/>
    </row>
    <row r="4046" spans="1:7" x14ac:dyDescent="0.45">
      <c r="A4046">
        <v>4044.9999999999009</v>
      </c>
      <c r="B4046">
        <v>0.47960000000000003</v>
      </c>
      <c r="C4046">
        <v>0.53659999999999997</v>
      </c>
      <c r="D4046">
        <v>0.55489999999999995</v>
      </c>
      <c r="E4046">
        <v>0.76819999999999999</v>
      </c>
      <c r="F4046" s="74"/>
      <c r="G4046" s="74"/>
    </row>
    <row r="4047" spans="1:7" x14ac:dyDescent="0.45">
      <c r="A4047">
        <v>4045.9999999999009</v>
      </c>
      <c r="B4047">
        <v>0.47960000000000003</v>
      </c>
      <c r="C4047">
        <v>0.53649999999999998</v>
      </c>
      <c r="D4047">
        <v>0.55489999999999995</v>
      </c>
      <c r="E4047">
        <v>0.76819999999999999</v>
      </c>
      <c r="F4047" s="74"/>
      <c r="G4047" s="74"/>
    </row>
    <row r="4048" spans="1:7" x14ac:dyDescent="0.45">
      <c r="A4048">
        <v>4046.9999999999009</v>
      </c>
      <c r="B4048">
        <v>0.47960000000000003</v>
      </c>
      <c r="C4048">
        <v>0.53649999999999998</v>
      </c>
      <c r="D4048">
        <v>0.55489999999999995</v>
      </c>
      <c r="E4048">
        <v>0.76819999999999999</v>
      </c>
      <c r="F4048" s="74"/>
      <c r="G4048" s="74"/>
    </row>
    <row r="4049" spans="1:7" x14ac:dyDescent="0.45">
      <c r="A4049">
        <v>4047.9999999999009</v>
      </c>
      <c r="B4049">
        <v>0.47960000000000003</v>
      </c>
      <c r="C4049">
        <v>0.53649999999999998</v>
      </c>
      <c r="D4049">
        <v>0.55489999999999995</v>
      </c>
      <c r="E4049">
        <v>0.76819999999999999</v>
      </c>
      <c r="F4049" s="74"/>
      <c r="G4049" s="74"/>
    </row>
    <row r="4050" spans="1:7" x14ac:dyDescent="0.45">
      <c r="A4050">
        <v>4048.9999999999009</v>
      </c>
      <c r="B4050">
        <v>0.47960000000000003</v>
      </c>
      <c r="C4050">
        <v>0.53649999999999998</v>
      </c>
      <c r="D4050">
        <v>0.55489999999999995</v>
      </c>
      <c r="E4050">
        <v>0.76819999999999999</v>
      </c>
      <c r="F4050" s="74"/>
      <c r="G4050" s="74"/>
    </row>
    <row r="4051" spans="1:7" x14ac:dyDescent="0.45">
      <c r="A4051">
        <v>4049.9999999999009</v>
      </c>
      <c r="B4051">
        <v>0.47960000000000003</v>
      </c>
      <c r="C4051">
        <v>0.53649999999999998</v>
      </c>
      <c r="D4051">
        <v>0.55489999999999995</v>
      </c>
      <c r="E4051">
        <v>0.76819999999999999</v>
      </c>
      <c r="F4051" s="74"/>
      <c r="G4051" s="74"/>
    </row>
    <row r="4052" spans="1:7" x14ac:dyDescent="0.45">
      <c r="A4052">
        <v>4050.9999999999009</v>
      </c>
      <c r="B4052">
        <v>0.47960000000000003</v>
      </c>
      <c r="C4052">
        <v>0.53639999999999999</v>
      </c>
      <c r="D4052">
        <v>0.55489999999999995</v>
      </c>
      <c r="E4052">
        <v>0.76819999999999999</v>
      </c>
      <c r="F4052" s="74"/>
      <c r="G4052" s="74"/>
    </row>
    <row r="4053" spans="1:7" x14ac:dyDescent="0.45">
      <c r="A4053">
        <v>4051.9999999999009</v>
      </c>
      <c r="B4053">
        <v>0.47960000000000003</v>
      </c>
      <c r="C4053">
        <v>0.53639999999999999</v>
      </c>
      <c r="D4053">
        <v>0.55489999999999995</v>
      </c>
      <c r="E4053">
        <v>0.76819999999999999</v>
      </c>
      <c r="F4053" s="74"/>
      <c r="G4053" s="74"/>
    </row>
    <row r="4054" spans="1:7" x14ac:dyDescent="0.45">
      <c r="A4054">
        <v>4052.9999999999009</v>
      </c>
      <c r="B4054">
        <v>0.47960000000000003</v>
      </c>
      <c r="C4054">
        <v>0.53639999999999999</v>
      </c>
      <c r="D4054">
        <v>0.55489999999999995</v>
      </c>
      <c r="E4054">
        <v>0.76819999999999999</v>
      </c>
      <c r="F4054" s="74"/>
      <c r="G4054" s="74"/>
    </row>
    <row r="4055" spans="1:7" x14ac:dyDescent="0.45">
      <c r="A4055">
        <v>4053.9999999999009</v>
      </c>
      <c r="B4055">
        <v>0.47960000000000003</v>
      </c>
      <c r="C4055">
        <v>0.53639999999999999</v>
      </c>
      <c r="D4055">
        <v>0.55489999999999995</v>
      </c>
      <c r="E4055">
        <v>0.76819999999999999</v>
      </c>
      <c r="F4055" s="74"/>
      <c r="G4055" s="74"/>
    </row>
    <row r="4056" spans="1:7" x14ac:dyDescent="0.45">
      <c r="A4056">
        <v>4054.9999999999009</v>
      </c>
      <c r="B4056">
        <v>0.47960000000000003</v>
      </c>
      <c r="C4056">
        <v>0.53639999999999999</v>
      </c>
      <c r="D4056">
        <v>0.55489999999999995</v>
      </c>
      <c r="E4056">
        <v>0.76819999999999999</v>
      </c>
      <c r="F4056" s="74"/>
      <c r="G4056" s="74"/>
    </row>
    <row r="4057" spans="1:7" x14ac:dyDescent="0.45">
      <c r="A4057">
        <v>4055.9999999999009</v>
      </c>
      <c r="B4057">
        <v>0.47960000000000003</v>
      </c>
      <c r="C4057">
        <v>0.5363</v>
      </c>
      <c r="D4057">
        <v>0.55489999999999995</v>
      </c>
      <c r="E4057">
        <v>0.76819999999999999</v>
      </c>
      <c r="F4057" s="74"/>
      <c r="G4057" s="74"/>
    </row>
    <row r="4058" spans="1:7" x14ac:dyDescent="0.45">
      <c r="A4058">
        <v>4056.9999999999009</v>
      </c>
      <c r="B4058">
        <v>0.47960000000000003</v>
      </c>
      <c r="C4058">
        <v>0.5363</v>
      </c>
      <c r="D4058">
        <v>0.55489999999999995</v>
      </c>
      <c r="E4058">
        <v>0.76819999999999999</v>
      </c>
      <c r="F4058" s="74"/>
      <c r="G4058" s="74"/>
    </row>
    <row r="4059" spans="1:7" x14ac:dyDescent="0.45">
      <c r="A4059">
        <v>4057.9999999999009</v>
      </c>
      <c r="B4059">
        <v>0.47960000000000003</v>
      </c>
      <c r="C4059">
        <v>0.5363</v>
      </c>
      <c r="D4059">
        <v>0.55489999999999995</v>
      </c>
      <c r="E4059">
        <v>0.76819999999999999</v>
      </c>
      <c r="F4059" s="74"/>
      <c r="G4059" s="74"/>
    </row>
    <row r="4060" spans="1:7" x14ac:dyDescent="0.45">
      <c r="A4060">
        <v>4058.9999999999009</v>
      </c>
      <c r="B4060">
        <v>0.47960000000000003</v>
      </c>
      <c r="C4060">
        <v>0.5363</v>
      </c>
      <c r="D4060">
        <v>0.55489999999999995</v>
      </c>
      <c r="E4060">
        <v>0.76819999999999999</v>
      </c>
      <c r="F4060" s="74"/>
      <c r="G4060" s="74"/>
    </row>
    <row r="4061" spans="1:7" x14ac:dyDescent="0.45">
      <c r="A4061">
        <v>4059.9999999999009</v>
      </c>
      <c r="B4061">
        <v>0.47960000000000003</v>
      </c>
      <c r="C4061">
        <v>0.5363</v>
      </c>
      <c r="D4061">
        <v>0.55489999999999995</v>
      </c>
      <c r="E4061">
        <v>0.76819999999999999</v>
      </c>
      <c r="F4061" s="74"/>
      <c r="G4061" s="74"/>
    </row>
    <row r="4062" spans="1:7" x14ac:dyDescent="0.45">
      <c r="A4062">
        <v>4060.9999999999009</v>
      </c>
      <c r="B4062">
        <v>0.47960000000000003</v>
      </c>
      <c r="C4062">
        <v>0.53620000000000001</v>
      </c>
      <c r="D4062">
        <v>0.55489999999999995</v>
      </c>
      <c r="E4062">
        <v>0.76819999999999999</v>
      </c>
      <c r="F4062" s="74"/>
      <c r="G4062" s="74"/>
    </row>
    <row r="4063" spans="1:7" x14ac:dyDescent="0.45">
      <c r="A4063">
        <v>4061.9999999999009</v>
      </c>
      <c r="B4063">
        <v>0.47960000000000003</v>
      </c>
      <c r="C4063">
        <v>0.53620000000000001</v>
      </c>
      <c r="D4063">
        <v>0.55489999999999995</v>
      </c>
      <c r="E4063">
        <v>0.76819999999999999</v>
      </c>
      <c r="F4063" s="74"/>
      <c r="G4063" s="74"/>
    </row>
    <row r="4064" spans="1:7" x14ac:dyDescent="0.45">
      <c r="A4064">
        <v>4062.9999999999009</v>
      </c>
      <c r="B4064">
        <v>0.47960000000000003</v>
      </c>
      <c r="C4064">
        <v>0.53620000000000001</v>
      </c>
      <c r="D4064">
        <v>0.55489999999999995</v>
      </c>
      <c r="E4064">
        <v>0.76819999999999999</v>
      </c>
      <c r="F4064" s="74"/>
      <c r="G4064" s="74"/>
    </row>
    <row r="4065" spans="1:7" x14ac:dyDescent="0.45">
      <c r="A4065">
        <v>4063.9999999999009</v>
      </c>
      <c r="B4065">
        <v>0.47960000000000003</v>
      </c>
      <c r="C4065">
        <v>0.53620000000000001</v>
      </c>
      <c r="D4065">
        <v>0.55489999999999995</v>
      </c>
      <c r="E4065">
        <v>0.76819999999999999</v>
      </c>
      <c r="F4065" s="74"/>
      <c r="G4065" s="74"/>
    </row>
    <row r="4066" spans="1:7" x14ac:dyDescent="0.45">
      <c r="A4066">
        <v>4064.9999999999009</v>
      </c>
      <c r="B4066">
        <v>0.47960000000000003</v>
      </c>
      <c r="C4066">
        <v>0.53620000000000001</v>
      </c>
      <c r="D4066">
        <v>0.55489999999999995</v>
      </c>
      <c r="E4066">
        <v>0.76819999999999999</v>
      </c>
      <c r="F4066" s="74"/>
      <c r="G4066" s="74"/>
    </row>
    <row r="4067" spans="1:7" x14ac:dyDescent="0.45">
      <c r="A4067">
        <v>4065.9999999999009</v>
      </c>
      <c r="B4067">
        <v>0.47960000000000003</v>
      </c>
      <c r="C4067">
        <v>0.53610000000000002</v>
      </c>
      <c r="D4067">
        <v>0.55489999999999995</v>
      </c>
      <c r="E4067">
        <v>0.76819999999999999</v>
      </c>
      <c r="F4067" s="74"/>
      <c r="G4067" s="74"/>
    </row>
    <row r="4068" spans="1:7" x14ac:dyDescent="0.45">
      <c r="A4068">
        <v>4066.9999999999009</v>
      </c>
      <c r="B4068">
        <v>0.47960000000000003</v>
      </c>
      <c r="C4068">
        <v>0.53610000000000002</v>
      </c>
      <c r="D4068">
        <v>0.55489999999999995</v>
      </c>
      <c r="E4068">
        <v>0.76819999999999999</v>
      </c>
      <c r="F4068" s="74"/>
      <c r="G4068" s="74"/>
    </row>
    <row r="4069" spans="1:7" x14ac:dyDescent="0.45">
      <c r="A4069">
        <v>4067.9999999999009</v>
      </c>
      <c r="B4069">
        <v>0.47960000000000003</v>
      </c>
      <c r="C4069">
        <v>0.53610000000000002</v>
      </c>
      <c r="D4069">
        <v>0.55489999999999995</v>
      </c>
      <c r="E4069">
        <v>0.76819999999999999</v>
      </c>
      <c r="F4069" s="74"/>
      <c r="G4069" s="74"/>
    </row>
    <row r="4070" spans="1:7" x14ac:dyDescent="0.45">
      <c r="A4070">
        <v>4068.9999999999009</v>
      </c>
      <c r="B4070">
        <v>0.47960000000000003</v>
      </c>
      <c r="C4070">
        <v>0.53610000000000002</v>
      </c>
      <c r="D4070">
        <v>0.55489999999999995</v>
      </c>
      <c r="E4070">
        <v>0.76819999999999999</v>
      </c>
      <c r="F4070" s="74"/>
      <c r="G4070" s="74"/>
    </row>
    <row r="4071" spans="1:7" x14ac:dyDescent="0.45">
      <c r="A4071">
        <v>4069.9999999999009</v>
      </c>
      <c r="B4071">
        <v>0.47960000000000003</v>
      </c>
      <c r="C4071">
        <v>0.53610000000000002</v>
      </c>
      <c r="D4071">
        <v>0.55489999999999995</v>
      </c>
      <c r="E4071">
        <v>0.76819999999999999</v>
      </c>
      <c r="F4071" s="74"/>
      <c r="G4071" s="74"/>
    </row>
    <row r="4072" spans="1:7" x14ac:dyDescent="0.45">
      <c r="A4072">
        <v>4070.9999999999009</v>
      </c>
      <c r="B4072">
        <v>0.47960000000000003</v>
      </c>
      <c r="C4072">
        <v>0.53600000000000003</v>
      </c>
      <c r="D4072">
        <v>0.55489999999999995</v>
      </c>
      <c r="E4072">
        <v>0.76819999999999999</v>
      </c>
      <c r="F4072" s="74"/>
      <c r="G4072" s="74"/>
    </row>
    <row r="4073" spans="1:7" x14ac:dyDescent="0.45">
      <c r="A4073">
        <v>4071.9999999999009</v>
      </c>
      <c r="B4073">
        <v>0.47960000000000003</v>
      </c>
      <c r="C4073">
        <v>0.53600000000000003</v>
      </c>
      <c r="D4073">
        <v>0.55489999999999995</v>
      </c>
      <c r="E4073">
        <v>0.76819999999999999</v>
      </c>
      <c r="F4073" s="74"/>
      <c r="G4073" s="74"/>
    </row>
    <row r="4074" spans="1:7" x14ac:dyDescent="0.45">
      <c r="A4074">
        <v>4072.9999999999009</v>
      </c>
      <c r="B4074">
        <v>0.47960000000000003</v>
      </c>
      <c r="C4074">
        <v>0.53600000000000003</v>
      </c>
      <c r="D4074">
        <v>0.55489999999999995</v>
      </c>
      <c r="E4074">
        <v>0.76819999999999999</v>
      </c>
      <c r="F4074" s="74"/>
      <c r="G4074" s="74"/>
    </row>
    <row r="4075" spans="1:7" x14ac:dyDescent="0.45">
      <c r="A4075">
        <v>4073.9999999999009</v>
      </c>
      <c r="B4075">
        <v>0.47960000000000003</v>
      </c>
      <c r="C4075">
        <v>0.53600000000000003</v>
      </c>
      <c r="D4075">
        <v>0.55489999999999995</v>
      </c>
      <c r="E4075">
        <v>0.76819999999999999</v>
      </c>
      <c r="F4075" s="74"/>
      <c r="G4075" s="74"/>
    </row>
    <row r="4076" spans="1:7" x14ac:dyDescent="0.45">
      <c r="A4076">
        <v>4074.9999999999009</v>
      </c>
      <c r="B4076">
        <v>0.47960000000000003</v>
      </c>
      <c r="C4076">
        <v>0.53600000000000003</v>
      </c>
      <c r="D4076">
        <v>0.55489999999999995</v>
      </c>
      <c r="E4076">
        <v>0.76819999999999999</v>
      </c>
      <c r="F4076" s="74"/>
      <c r="G4076" s="74"/>
    </row>
    <row r="4077" spans="1:7" x14ac:dyDescent="0.45">
      <c r="A4077">
        <v>4075.9999999999009</v>
      </c>
      <c r="B4077">
        <v>0.47960000000000003</v>
      </c>
      <c r="C4077">
        <v>0.53590000000000004</v>
      </c>
      <c r="D4077">
        <v>0.55489999999999995</v>
      </c>
      <c r="E4077">
        <v>0.76819999999999999</v>
      </c>
      <c r="F4077" s="74"/>
      <c r="G4077" s="74"/>
    </row>
    <row r="4078" spans="1:7" x14ac:dyDescent="0.45">
      <c r="A4078">
        <v>4076.9999999999009</v>
      </c>
      <c r="B4078">
        <v>0.47960000000000003</v>
      </c>
      <c r="C4078">
        <v>0.53590000000000004</v>
      </c>
      <c r="D4078">
        <v>0.55489999999999995</v>
      </c>
      <c r="E4078">
        <v>0.76819999999999999</v>
      </c>
      <c r="F4078" s="74"/>
      <c r="G4078" s="74"/>
    </row>
    <row r="4079" spans="1:7" x14ac:dyDescent="0.45">
      <c r="A4079">
        <v>4077.9999999999009</v>
      </c>
      <c r="B4079">
        <v>0.47960000000000003</v>
      </c>
      <c r="C4079">
        <v>0.53590000000000004</v>
      </c>
      <c r="D4079">
        <v>0.55489999999999995</v>
      </c>
      <c r="E4079">
        <v>0.76819999999999999</v>
      </c>
      <c r="F4079" s="74"/>
      <c r="G4079" s="74"/>
    </row>
    <row r="4080" spans="1:7" x14ac:dyDescent="0.45">
      <c r="A4080">
        <v>4078.9999999999009</v>
      </c>
      <c r="B4080">
        <v>0.47960000000000003</v>
      </c>
      <c r="C4080">
        <v>0.53590000000000004</v>
      </c>
      <c r="D4080">
        <v>0.55489999999999995</v>
      </c>
      <c r="E4080">
        <v>0.76819999999999999</v>
      </c>
      <c r="F4080" s="74"/>
      <c r="G4080" s="74"/>
    </row>
    <row r="4081" spans="1:7" x14ac:dyDescent="0.45">
      <c r="A4081">
        <v>4079.9999999999009</v>
      </c>
      <c r="B4081">
        <v>0.47960000000000003</v>
      </c>
      <c r="C4081">
        <v>0.53590000000000004</v>
      </c>
      <c r="D4081">
        <v>0.55489999999999995</v>
      </c>
      <c r="E4081">
        <v>0.76819999999999999</v>
      </c>
      <c r="F4081" s="74"/>
      <c r="G4081" s="74"/>
    </row>
    <row r="4082" spans="1:7" x14ac:dyDescent="0.45">
      <c r="A4082">
        <v>4080.9999999999009</v>
      </c>
      <c r="B4082">
        <v>0.47960000000000003</v>
      </c>
      <c r="C4082">
        <v>0.53580000000000005</v>
      </c>
      <c r="D4082">
        <v>0.55489999999999995</v>
      </c>
      <c r="E4082">
        <v>0.76819999999999999</v>
      </c>
      <c r="F4082" s="74"/>
      <c r="G4082" s="74"/>
    </row>
    <row r="4083" spans="1:7" x14ac:dyDescent="0.45">
      <c r="A4083">
        <v>4081.9999999999009</v>
      </c>
      <c r="B4083">
        <v>0.47960000000000003</v>
      </c>
      <c r="C4083">
        <v>0.53580000000000005</v>
      </c>
      <c r="D4083">
        <v>0.55489999999999995</v>
      </c>
      <c r="E4083">
        <v>0.76819999999999999</v>
      </c>
      <c r="F4083" s="74"/>
      <c r="G4083" s="74"/>
    </row>
    <row r="4084" spans="1:7" x14ac:dyDescent="0.45">
      <c r="A4084">
        <v>4082.9999999999009</v>
      </c>
      <c r="B4084">
        <v>0.47960000000000003</v>
      </c>
      <c r="C4084">
        <v>0.53580000000000005</v>
      </c>
      <c r="D4084">
        <v>0.55489999999999995</v>
      </c>
      <c r="E4084">
        <v>0.76819999999999999</v>
      </c>
      <c r="F4084" s="74"/>
      <c r="G4084" s="74"/>
    </row>
    <row r="4085" spans="1:7" x14ac:dyDescent="0.45">
      <c r="A4085">
        <v>4083.9999999999009</v>
      </c>
      <c r="B4085">
        <v>0.47960000000000003</v>
      </c>
      <c r="C4085">
        <v>0.53580000000000005</v>
      </c>
      <c r="D4085">
        <v>0.55489999999999995</v>
      </c>
      <c r="E4085">
        <v>0.76819999999999999</v>
      </c>
      <c r="F4085" s="74"/>
      <c r="G4085" s="74"/>
    </row>
    <row r="4086" spans="1:7" x14ac:dyDescent="0.45">
      <c r="A4086">
        <v>4084.9999999999009</v>
      </c>
      <c r="B4086">
        <v>0.47960000000000003</v>
      </c>
      <c r="C4086">
        <v>0.53580000000000005</v>
      </c>
      <c r="D4086">
        <v>0.55489999999999995</v>
      </c>
      <c r="E4086">
        <v>0.76819999999999999</v>
      </c>
      <c r="F4086" s="74"/>
      <c r="G4086" s="74"/>
    </row>
    <row r="4087" spans="1:7" x14ac:dyDescent="0.45">
      <c r="A4087">
        <v>4085.9999999999009</v>
      </c>
      <c r="B4087">
        <v>0.47960000000000003</v>
      </c>
      <c r="C4087">
        <v>0.53580000000000005</v>
      </c>
      <c r="D4087">
        <v>0.55489999999999995</v>
      </c>
      <c r="E4087">
        <v>0.76819999999999999</v>
      </c>
      <c r="F4087" s="74"/>
      <c r="G4087" s="74"/>
    </row>
    <row r="4088" spans="1:7" x14ac:dyDescent="0.45">
      <c r="A4088">
        <v>4086.9999999999009</v>
      </c>
      <c r="B4088">
        <v>0.47960000000000003</v>
      </c>
      <c r="C4088">
        <v>0.53569999999999995</v>
      </c>
      <c r="D4088">
        <v>0.55489999999999995</v>
      </c>
      <c r="E4088">
        <v>0.76819999999999999</v>
      </c>
      <c r="F4088" s="74"/>
      <c r="G4088" s="74"/>
    </row>
    <row r="4089" spans="1:7" x14ac:dyDescent="0.45">
      <c r="A4089">
        <v>4087.9999999999009</v>
      </c>
      <c r="B4089">
        <v>0.47960000000000003</v>
      </c>
      <c r="C4089">
        <v>0.53569999999999995</v>
      </c>
      <c r="D4089">
        <v>0.55489999999999995</v>
      </c>
      <c r="E4089">
        <v>0.76819999999999999</v>
      </c>
      <c r="F4089" s="74"/>
      <c r="G4089" s="74"/>
    </row>
    <row r="4090" spans="1:7" x14ac:dyDescent="0.45">
      <c r="A4090">
        <v>4088.9999999999009</v>
      </c>
      <c r="B4090">
        <v>0.47960000000000003</v>
      </c>
      <c r="C4090">
        <v>0.53569999999999995</v>
      </c>
      <c r="D4090">
        <v>0.55489999999999995</v>
      </c>
      <c r="E4090">
        <v>0.76819999999999999</v>
      </c>
      <c r="F4090" s="74"/>
      <c r="G4090" s="74"/>
    </row>
    <row r="4091" spans="1:7" x14ac:dyDescent="0.45">
      <c r="A4091">
        <v>4089.9999999999009</v>
      </c>
      <c r="B4091">
        <v>0.47960000000000003</v>
      </c>
      <c r="C4091">
        <v>0.53569999999999995</v>
      </c>
      <c r="D4091">
        <v>0.55489999999999995</v>
      </c>
      <c r="E4091">
        <v>0.76819999999999999</v>
      </c>
      <c r="F4091" s="74"/>
      <c r="G4091" s="74"/>
    </row>
    <row r="4092" spans="1:7" x14ac:dyDescent="0.45">
      <c r="A4092">
        <v>4090.9999999999009</v>
      </c>
      <c r="B4092">
        <v>0.47960000000000003</v>
      </c>
      <c r="C4092">
        <v>0.53569999999999995</v>
      </c>
      <c r="D4092">
        <v>0.55489999999999995</v>
      </c>
      <c r="E4092">
        <v>0.76819999999999999</v>
      </c>
      <c r="F4092" s="74"/>
      <c r="G4092" s="74"/>
    </row>
    <row r="4093" spans="1:7" x14ac:dyDescent="0.45">
      <c r="A4093">
        <v>4091.9999999999009</v>
      </c>
      <c r="B4093">
        <v>0.47960000000000003</v>
      </c>
      <c r="C4093">
        <v>0.53559999999999997</v>
      </c>
      <c r="D4093">
        <v>0.55489999999999995</v>
      </c>
      <c r="E4093">
        <v>0.76819999999999999</v>
      </c>
      <c r="F4093" s="74"/>
      <c r="G4093" s="74"/>
    </row>
    <row r="4094" spans="1:7" x14ac:dyDescent="0.45">
      <c r="A4094">
        <v>4092.9999999999009</v>
      </c>
      <c r="B4094">
        <v>0.47960000000000003</v>
      </c>
      <c r="C4094">
        <v>0.53559999999999997</v>
      </c>
      <c r="D4094">
        <v>0.55489999999999995</v>
      </c>
      <c r="E4094">
        <v>0.76819999999999999</v>
      </c>
      <c r="F4094" s="74"/>
      <c r="G4094" s="74"/>
    </row>
    <row r="4095" spans="1:7" x14ac:dyDescent="0.45">
      <c r="A4095">
        <v>4093.9999999999009</v>
      </c>
      <c r="B4095">
        <v>0.47960000000000003</v>
      </c>
      <c r="C4095">
        <v>0.53559999999999997</v>
      </c>
      <c r="D4095">
        <v>0.55489999999999995</v>
      </c>
      <c r="E4095">
        <v>0.76819999999999999</v>
      </c>
      <c r="F4095" s="74"/>
      <c r="G4095" s="74"/>
    </row>
    <row r="4096" spans="1:7" x14ac:dyDescent="0.45">
      <c r="A4096">
        <v>4094.9999999999009</v>
      </c>
      <c r="B4096">
        <v>0.47960000000000003</v>
      </c>
      <c r="C4096">
        <v>0.53559999999999997</v>
      </c>
      <c r="D4096">
        <v>0.55489999999999995</v>
      </c>
      <c r="E4096">
        <v>0.76819999999999999</v>
      </c>
      <c r="F4096" s="74"/>
      <c r="G4096" s="74"/>
    </row>
    <row r="4097" spans="1:7" x14ac:dyDescent="0.45">
      <c r="A4097">
        <v>4095.9999999999009</v>
      </c>
      <c r="B4097">
        <v>0.47960000000000003</v>
      </c>
      <c r="C4097">
        <v>0.53559999999999997</v>
      </c>
      <c r="D4097">
        <v>0.55489999999999995</v>
      </c>
      <c r="E4097">
        <v>0.76819999999999999</v>
      </c>
      <c r="F4097" s="74"/>
      <c r="G4097" s="74"/>
    </row>
    <row r="4098" spans="1:7" x14ac:dyDescent="0.45">
      <c r="A4098">
        <v>4096.9999999999009</v>
      </c>
      <c r="B4098">
        <v>0.47960000000000003</v>
      </c>
      <c r="C4098">
        <v>0.53549999999999998</v>
      </c>
      <c r="D4098">
        <v>0.55489999999999995</v>
      </c>
      <c r="E4098">
        <v>0.76819999999999999</v>
      </c>
      <c r="F4098" s="74"/>
      <c r="G4098" s="74"/>
    </row>
    <row r="4099" spans="1:7" x14ac:dyDescent="0.45">
      <c r="A4099">
        <v>4097.9999999999009</v>
      </c>
      <c r="B4099">
        <v>0.47960000000000003</v>
      </c>
      <c r="C4099">
        <v>0.53549999999999998</v>
      </c>
      <c r="D4099">
        <v>0.55489999999999995</v>
      </c>
      <c r="E4099">
        <v>0.76819999999999999</v>
      </c>
      <c r="F4099" s="74"/>
      <c r="G4099" s="74"/>
    </row>
    <row r="4100" spans="1:7" x14ac:dyDescent="0.45">
      <c r="A4100">
        <v>4098.9999999999009</v>
      </c>
      <c r="B4100">
        <v>0.47960000000000003</v>
      </c>
      <c r="C4100">
        <v>0.53549999999999998</v>
      </c>
      <c r="D4100">
        <v>0.55489999999999995</v>
      </c>
      <c r="E4100">
        <v>0.76819999999999999</v>
      </c>
      <c r="F4100" s="74"/>
      <c r="G4100" s="74"/>
    </row>
    <row r="4101" spans="1:7" x14ac:dyDescent="0.45">
      <c r="A4101">
        <v>4099.9999999999009</v>
      </c>
      <c r="B4101">
        <v>0.47960000000000003</v>
      </c>
      <c r="C4101">
        <v>0.53549999999999998</v>
      </c>
      <c r="D4101">
        <v>0.55489999999999995</v>
      </c>
      <c r="E4101">
        <v>0.76819999999999999</v>
      </c>
      <c r="F4101" s="74"/>
      <c r="G4101" s="74"/>
    </row>
    <row r="4102" spans="1:7" x14ac:dyDescent="0.45">
      <c r="A4102">
        <v>4100.9999999999009</v>
      </c>
      <c r="B4102">
        <v>0.47960000000000003</v>
      </c>
      <c r="C4102">
        <v>0.53549999999999998</v>
      </c>
      <c r="D4102">
        <v>0.55489999999999995</v>
      </c>
      <c r="E4102">
        <v>0.76819999999999999</v>
      </c>
      <c r="F4102" s="74"/>
      <c r="G4102" s="74"/>
    </row>
    <row r="4103" spans="1:7" x14ac:dyDescent="0.45">
      <c r="A4103">
        <v>4101.9999999999009</v>
      </c>
      <c r="B4103">
        <v>0.47960000000000003</v>
      </c>
      <c r="C4103">
        <v>0.53539999999999999</v>
      </c>
      <c r="D4103">
        <v>0.55489999999999995</v>
      </c>
      <c r="E4103">
        <v>0.76819999999999999</v>
      </c>
      <c r="F4103" s="74"/>
      <c r="G4103" s="74"/>
    </row>
    <row r="4104" spans="1:7" x14ac:dyDescent="0.45">
      <c r="A4104">
        <v>4102.9999999999009</v>
      </c>
      <c r="B4104">
        <v>0.47960000000000003</v>
      </c>
      <c r="C4104">
        <v>0.53539999999999999</v>
      </c>
      <c r="D4104">
        <v>0.55489999999999995</v>
      </c>
      <c r="E4104">
        <v>0.76819999999999999</v>
      </c>
      <c r="F4104" s="74"/>
      <c r="G4104" s="74"/>
    </row>
    <row r="4105" spans="1:7" x14ac:dyDescent="0.45">
      <c r="A4105">
        <v>4103.9999999999009</v>
      </c>
      <c r="B4105">
        <v>0.47960000000000003</v>
      </c>
      <c r="C4105">
        <v>0.53539999999999999</v>
      </c>
      <c r="D4105">
        <v>0.55489999999999995</v>
      </c>
      <c r="E4105">
        <v>0.76819999999999999</v>
      </c>
      <c r="F4105" s="74"/>
      <c r="G4105" s="74"/>
    </row>
    <row r="4106" spans="1:7" x14ac:dyDescent="0.45">
      <c r="A4106">
        <v>4104.9999999999009</v>
      </c>
      <c r="B4106">
        <v>0.47960000000000003</v>
      </c>
      <c r="C4106">
        <v>0.53539999999999999</v>
      </c>
      <c r="D4106">
        <v>0.55489999999999995</v>
      </c>
      <c r="E4106">
        <v>0.76819999999999999</v>
      </c>
      <c r="F4106" s="74"/>
      <c r="G4106" s="74"/>
    </row>
    <row r="4107" spans="1:7" x14ac:dyDescent="0.45">
      <c r="A4107">
        <v>4105.9999999999009</v>
      </c>
      <c r="B4107">
        <v>0.47960000000000003</v>
      </c>
      <c r="C4107">
        <v>0.53539999999999999</v>
      </c>
      <c r="D4107">
        <v>0.55489999999999995</v>
      </c>
      <c r="E4107">
        <v>0.76819999999999999</v>
      </c>
      <c r="F4107" s="74"/>
      <c r="G4107" s="74"/>
    </row>
    <row r="4108" spans="1:7" x14ac:dyDescent="0.45">
      <c r="A4108">
        <v>4106.9999999999009</v>
      </c>
      <c r="B4108">
        <v>0.47960000000000003</v>
      </c>
      <c r="C4108">
        <v>0.53539999999999999</v>
      </c>
      <c r="D4108">
        <v>0.55489999999999995</v>
      </c>
      <c r="E4108">
        <v>0.76819999999999999</v>
      </c>
      <c r="F4108" s="74"/>
      <c r="G4108" s="74"/>
    </row>
    <row r="4109" spans="1:7" x14ac:dyDescent="0.45">
      <c r="A4109">
        <v>4107.9999999999009</v>
      </c>
      <c r="B4109">
        <v>0.47960000000000003</v>
      </c>
      <c r="C4109">
        <v>0.5353</v>
      </c>
      <c r="D4109">
        <v>0.55489999999999995</v>
      </c>
      <c r="E4109">
        <v>0.76819999999999999</v>
      </c>
      <c r="F4109" s="74"/>
      <c r="G4109" s="74"/>
    </row>
    <row r="4110" spans="1:7" x14ac:dyDescent="0.45">
      <c r="A4110">
        <v>4108.9999999999009</v>
      </c>
      <c r="B4110">
        <v>0.47960000000000003</v>
      </c>
      <c r="C4110">
        <v>0.5353</v>
      </c>
      <c r="D4110">
        <v>0.55489999999999995</v>
      </c>
      <c r="E4110">
        <v>0.76819999999999999</v>
      </c>
      <c r="F4110" s="74"/>
      <c r="G4110" s="74"/>
    </row>
    <row r="4111" spans="1:7" x14ac:dyDescent="0.45">
      <c r="A4111">
        <v>4109.9999999999009</v>
      </c>
      <c r="B4111">
        <v>0.47960000000000003</v>
      </c>
      <c r="C4111">
        <v>0.5353</v>
      </c>
      <c r="D4111">
        <v>0.55489999999999995</v>
      </c>
      <c r="E4111">
        <v>0.76819999999999999</v>
      </c>
      <c r="F4111" s="74"/>
      <c r="G4111" s="74"/>
    </row>
    <row r="4112" spans="1:7" x14ac:dyDescent="0.45">
      <c r="A4112">
        <v>4110.9999999999009</v>
      </c>
      <c r="B4112">
        <v>0.47960000000000003</v>
      </c>
      <c r="C4112">
        <v>0.5353</v>
      </c>
      <c r="D4112">
        <v>0.55489999999999995</v>
      </c>
      <c r="E4112">
        <v>0.76819999999999999</v>
      </c>
      <c r="F4112" s="74"/>
      <c r="G4112" s="74"/>
    </row>
    <row r="4113" spans="1:7" x14ac:dyDescent="0.45">
      <c r="A4113">
        <v>4111.9999999999009</v>
      </c>
      <c r="B4113">
        <v>0.47960000000000003</v>
      </c>
      <c r="C4113">
        <v>0.5353</v>
      </c>
      <c r="D4113">
        <v>0.55489999999999995</v>
      </c>
      <c r="E4113">
        <v>0.76819999999999999</v>
      </c>
      <c r="F4113" s="74"/>
      <c r="G4113" s="74"/>
    </row>
    <row r="4114" spans="1:7" x14ac:dyDescent="0.45">
      <c r="A4114">
        <v>4112.9999999999009</v>
      </c>
      <c r="B4114">
        <v>0.47960000000000003</v>
      </c>
      <c r="C4114">
        <v>0.53520000000000001</v>
      </c>
      <c r="D4114">
        <v>0.55489999999999995</v>
      </c>
      <c r="E4114">
        <v>0.76819999999999999</v>
      </c>
      <c r="F4114" s="74"/>
      <c r="G4114" s="74"/>
    </row>
    <row r="4115" spans="1:7" x14ac:dyDescent="0.45">
      <c r="A4115">
        <v>4113.9999999999009</v>
      </c>
      <c r="B4115">
        <v>0.47960000000000003</v>
      </c>
      <c r="C4115">
        <v>0.53520000000000001</v>
      </c>
      <c r="D4115">
        <v>0.55489999999999995</v>
      </c>
      <c r="E4115">
        <v>0.76819999999999999</v>
      </c>
      <c r="F4115" s="74"/>
      <c r="G4115" s="74"/>
    </row>
    <row r="4116" spans="1:7" x14ac:dyDescent="0.45">
      <c r="A4116">
        <v>4114.9999999999009</v>
      </c>
      <c r="B4116">
        <v>0.47960000000000003</v>
      </c>
      <c r="C4116">
        <v>0.53520000000000001</v>
      </c>
      <c r="D4116">
        <v>0.55489999999999995</v>
      </c>
      <c r="E4116">
        <v>0.76819999999999999</v>
      </c>
      <c r="F4116" s="74"/>
      <c r="G4116" s="74"/>
    </row>
    <row r="4117" spans="1:7" x14ac:dyDescent="0.45">
      <c r="A4117">
        <v>4115.9999999999009</v>
      </c>
      <c r="B4117">
        <v>0.47960000000000003</v>
      </c>
      <c r="C4117">
        <v>0.53520000000000001</v>
      </c>
      <c r="D4117">
        <v>0.55489999999999995</v>
      </c>
      <c r="E4117">
        <v>0.76819999999999999</v>
      </c>
      <c r="F4117" s="74"/>
      <c r="G4117" s="74"/>
    </row>
    <row r="4118" spans="1:7" x14ac:dyDescent="0.45">
      <c r="A4118">
        <v>4116.9999999999009</v>
      </c>
      <c r="B4118">
        <v>0.47960000000000003</v>
      </c>
      <c r="C4118">
        <v>0.53520000000000001</v>
      </c>
      <c r="D4118">
        <v>0.55489999999999995</v>
      </c>
      <c r="E4118">
        <v>0.76819999999999999</v>
      </c>
      <c r="F4118" s="74"/>
      <c r="G4118" s="74"/>
    </row>
    <row r="4119" spans="1:7" x14ac:dyDescent="0.45">
      <c r="A4119">
        <v>4117.9999999999009</v>
      </c>
      <c r="B4119">
        <v>0.47960000000000003</v>
      </c>
      <c r="C4119">
        <v>0.53510000000000002</v>
      </c>
      <c r="D4119">
        <v>0.55489999999999995</v>
      </c>
      <c r="E4119">
        <v>0.76819999999999999</v>
      </c>
      <c r="F4119" s="74"/>
      <c r="G4119" s="74"/>
    </row>
    <row r="4120" spans="1:7" x14ac:dyDescent="0.45">
      <c r="A4120">
        <v>4118.9999999999009</v>
      </c>
      <c r="B4120">
        <v>0.47960000000000003</v>
      </c>
      <c r="C4120">
        <v>0.53510000000000002</v>
      </c>
      <c r="D4120">
        <v>0.55489999999999995</v>
      </c>
      <c r="E4120">
        <v>0.76819999999999999</v>
      </c>
      <c r="F4120" s="74"/>
      <c r="G4120" s="74"/>
    </row>
    <row r="4121" spans="1:7" x14ac:dyDescent="0.45">
      <c r="A4121">
        <v>4119.9999999999009</v>
      </c>
      <c r="B4121">
        <v>0.47960000000000003</v>
      </c>
      <c r="C4121">
        <v>0.53510000000000002</v>
      </c>
      <c r="D4121">
        <v>0.55489999999999995</v>
      </c>
      <c r="E4121">
        <v>0.76819999999999999</v>
      </c>
      <c r="F4121" s="74"/>
      <c r="G4121" s="74"/>
    </row>
    <row r="4122" spans="1:7" x14ac:dyDescent="0.45">
      <c r="A4122">
        <v>4120.9999999999009</v>
      </c>
      <c r="B4122">
        <v>0.47960000000000003</v>
      </c>
      <c r="C4122">
        <v>0.53510000000000002</v>
      </c>
      <c r="D4122">
        <v>0.55489999999999995</v>
      </c>
      <c r="E4122">
        <v>0.76819999999999999</v>
      </c>
      <c r="F4122" s="74"/>
      <c r="G4122" s="74"/>
    </row>
    <row r="4123" spans="1:7" x14ac:dyDescent="0.45">
      <c r="A4123">
        <v>4121.9999999999009</v>
      </c>
      <c r="B4123">
        <v>0.47960000000000003</v>
      </c>
      <c r="C4123">
        <v>0.53510000000000002</v>
      </c>
      <c r="D4123">
        <v>0.55489999999999995</v>
      </c>
      <c r="E4123">
        <v>0.76819999999999999</v>
      </c>
      <c r="F4123" s="74"/>
      <c r="G4123" s="74"/>
    </row>
    <row r="4124" spans="1:7" x14ac:dyDescent="0.45">
      <c r="A4124">
        <v>4122.9999999999009</v>
      </c>
      <c r="B4124">
        <v>0.47960000000000003</v>
      </c>
      <c r="C4124">
        <v>0.53510000000000002</v>
      </c>
      <c r="D4124">
        <v>0.55489999999999995</v>
      </c>
      <c r="E4124">
        <v>0.76819999999999999</v>
      </c>
      <c r="F4124" s="74"/>
      <c r="G4124" s="74"/>
    </row>
    <row r="4125" spans="1:7" x14ac:dyDescent="0.45">
      <c r="A4125">
        <v>4123.9999999999009</v>
      </c>
      <c r="B4125">
        <v>0.47960000000000003</v>
      </c>
      <c r="C4125">
        <v>0.53500000000000003</v>
      </c>
      <c r="D4125">
        <v>0.55489999999999995</v>
      </c>
      <c r="E4125">
        <v>0.76819999999999999</v>
      </c>
      <c r="F4125" s="74"/>
      <c r="G4125" s="74"/>
    </row>
    <row r="4126" spans="1:7" x14ac:dyDescent="0.45">
      <c r="A4126">
        <v>4124.9999999999009</v>
      </c>
      <c r="B4126">
        <v>0.47960000000000003</v>
      </c>
      <c r="C4126">
        <v>0.53500000000000003</v>
      </c>
      <c r="D4126">
        <v>0.55489999999999995</v>
      </c>
      <c r="E4126">
        <v>0.76819999999999999</v>
      </c>
      <c r="F4126" s="74"/>
      <c r="G4126" s="74"/>
    </row>
    <row r="4127" spans="1:7" x14ac:dyDescent="0.45">
      <c r="A4127">
        <v>4125.9999999999009</v>
      </c>
      <c r="B4127">
        <v>0.47960000000000003</v>
      </c>
      <c r="C4127">
        <v>0.53500000000000003</v>
      </c>
      <c r="D4127">
        <v>0.55489999999999995</v>
      </c>
      <c r="E4127">
        <v>0.76819999999999999</v>
      </c>
      <c r="F4127" s="74"/>
      <c r="G4127" s="74"/>
    </row>
    <row r="4128" spans="1:7" x14ac:dyDescent="0.45">
      <c r="A4128">
        <v>4126.9999999999009</v>
      </c>
      <c r="B4128">
        <v>0.47960000000000003</v>
      </c>
      <c r="C4128">
        <v>0.53500000000000003</v>
      </c>
      <c r="D4128">
        <v>0.55489999999999995</v>
      </c>
      <c r="E4128">
        <v>0.76819999999999999</v>
      </c>
      <c r="F4128" s="74"/>
      <c r="G4128" s="74"/>
    </row>
    <row r="4129" spans="1:7" x14ac:dyDescent="0.45">
      <c r="A4129">
        <v>4127.9999999999009</v>
      </c>
      <c r="B4129">
        <v>0.47960000000000003</v>
      </c>
      <c r="C4129">
        <v>0.53500000000000003</v>
      </c>
      <c r="D4129">
        <v>0.55489999999999995</v>
      </c>
      <c r="E4129">
        <v>0.76819999999999999</v>
      </c>
      <c r="F4129" s="74"/>
      <c r="G4129" s="74"/>
    </row>
    <row r="4130" spans="1:7" x14ac:dyDescent="0.45">
      <c r="A4130">
        <v>4128.9999999999009</v>
      </c>
      <c r="B4130">
        <v>0.47960000000000003</v>
      </c>
      <c r="C4130">
        <v>0.53490000000000004</v>
      </c>
      <c r="D4130">
        <v>0.55489999999999995</v>
      </c>
      <c r="E4130">
        <v>0.76819999999999999</v>
      </c>
      <c r="F4130" s="74"/>
      <c r="G4130" s="74"/>
    </row>
    <row r="4131" spans="1:7" x14ac:dyDescent="0.45">
      <c r="A4131">
        <v>4129.9999999999009</v>
      </c>
      <c r="B4131">
        <v>0.47960000000000003</v>
      </c>
      <c r="C4131">
        <v>0.53490000000000004</v>
      </c>
      <c r="D4131">
        <v>0.55489999999999995</v>
      </c>
      <c r="E4131">
        <v>0.76819999999999999</v>
      </c>
      <c r="F4131" s="74"/>
      <c r="G4131" s="74"/>
    </row>
    <row r="4132" spans="1:7" x14ac:dyDescent="0.45">
      <c r="A4132">
        <v>4130.9999999999009</v>
      </c>
      <c r="B4132">
        <v>0.47960000000000003</v>
      </c>
      <c r="C4132">
        <v>0.53490000000000004</v>
      </c>
      <c r="D4132">
        <v>0.55489999999999995</v>
      </c>
      <c r="E4132">
        <v>0.76819999999999999</v>
      </c>
      <c r="F4132" s="74"/>
      <c r="G4132" s="74"/>
    </row>
    <row r="4133" spans="1:7" x14ac:dyDescent="0.45">
      <c r="A4133">
        <v>4131.9999999999009</v>
      </c>
      <c r="B4133">
        <v>0.47960000000000003</v>
      </c>
      <c r="C4133">
        <v>0.53490000000000004</v>
      </c>
      <c r="D4133">
        <v>0.55489999999999995</v>
      </c>
      <c r="E4133">
        <v>0.76819999999999999</v>
      </c>
      <c r="F4133" s="74"/>
      <c r="G4133" s="74"/>
    </row>
    <row r="4134" spans="1:7" x14ac:dyDescent="0.45">
      <c r="A4134">
        <v>4132.9999999999009</v>
      </c>
      <c r="B4134">
        <v>0.47960000000000003</v>
      </c>
      <c r="C4134">
        <v>0.53490000000000004</v>
      </c>
      <c r="D4134">
        <v>0.55489999999999995</v>
      </c>
      <c r="E4134">
        <v>0.76819999999999999</v>
      </c>
      <c r="F4134" s="74"/>
      <c r="G4134" s="74"/>
    </row>
    <row r="4135" spans="1:7" x14ac:dyDescent="0.45">
      <c r="A4135">
        <v>4133.9999999999009</v>
      </c>
      <c r="B4135">
        <v>0.47960000000000003</v>
      </c>
      <c r="C4135">
        <v>0.53490000000000004</v>
      </c>
      <c r="D4135">
        <v>0.55489999999999995</v>
      </c>
      <c r="E4135">
        <v>0.76819999999999999</v>
      </c>
      <c r="F4135" s="74"/>
      <c r="G4135" s="74"/>
    </row>
    <row r="4136" spans="1:7" x14ac:dyDescent="0.45">
      <c r="A4136">
        <v>4134.9999999999009</v>
      </c>
      <c r="B4136">
        <v>0.47960000000000003</v>
      </c>
      <c r="C4136">
        <v>0.53480000000000005</v>
      </c>
      <c r="D4136">
        <v>0.55489999999999995</v>
      </c>
      <c r="E4136">
        <v>0.76819999999999999</v>
      </c>
      <c r="F4136" s="74"/>
      <c r="G4136" s="74"/>
    </row>
    <row r="4137" spans="1:7" x14ac:dyDescent="0.45">
      <c r="A4137">
        <v>4135.9999999999009</v>
      </c>
      <c r="B4137">
        <v>0.47960000000000003</v>
      </c>
      <c r="C4137">
        <v>0.53480000000000005</v>
      </c>
      <c r="D4137">
        <v>0.55489999999999995</v>
      </c>
      <c r="E4137">
        <v>0.76819999999999999</v>
      </c>
      <c r="F4137" s="74"/>
      <c r="G4137" s="74"/>
    </row>
    <row r="4138" spans="1:7" x14ac:dyDescent="0.45">
      <c r="A4138">
        <v>4136.9999999999009</v>
      </c>
      <c r="B4138">
        <v>0.47960000000000003</v>
      </c>
      <c r="C4138">
        <v>0.53480000000000005</v>
      </c>
      <c r="D4138">
        <v>0.55489999999999995</v>
      </c>
      <c r="E4138">
        <v>0.76819999999999999</v>
      </c>
      <c r="F4138" s="74"/>
      <c r="G4138" s="74"/>
    </row>
    <row r="4139" spans="1:7" x14ac:dyDescent="0.45">
      <c r="A4139">
        <v>4137.9999999999009</v>
      </c>
      <c r="B4139">
        <v>0.47960000000000003</v>
      </c>
      <c r="C4139">
        <v>0.53480000000000005</v>
      </c>
      <c r="D4139">
        <v>0.55489999999999995</v>
      </c>
      <c r="E4139">
        <v>0.76819999999999999</v>
      </c>
      <c r="F4139" s="74"/>
      <c r="G4139" s="74"/>
    </row>
    <row r="4140" spans="1:7" x14ac:dyDescent="0.45">
      <c r="A4140">
        <v>4138.9999999999009</v>
      </c>
      <c r="B4140">
        <v>0.47960000000000003</v>
      </c>
      <c r="C4140">
        <v>0.53480000000000005</v>
      </c>
      <c r="D4140">
        <v>0.55489999999999995</v>
      </c>
      <c r="E4140">
        <v>0.76819999999999999</v>
      </c>
      <c r="F4140" s="74"/>
      <c r="G4140" s="74"/>
    </row>
    <row r="4141" spans="1:7" x14ac:dyDescent="0.45">
      <c r="A4141">
        <v>4139.9999999999009</v>
      </c>
      <c r="B4141">
        <v>0.47960000000000003</v>
      </c>
      <c r="C4141">
        <v>0.53469999999999995</v>
      </c>
      <c r="D4141">
        <v>0.55489999999999995</v>
      </c>
      <c r="E4141">
        <v>0.76819999999999999</v>
      </c>
      <c r="F4141" s="74"/>
      <c r="G4141" s="74"/>
    </row>
    <row r="4142" spans="1:7" x14ac:dyDescent="0.45">
      <c r="A4142">
        <v>4140.9999999999009</v>
      </c>
      <c r="B4142">
        <v>0.47960000000000003</v>
      </c>
      <c r="C4142">
        <v>0.53469999999999995</v>
      </c>
      <c r="D4142">
        <v>0.55489999999999995</v>
      </c>
      <c r="E4142">
        <v>0.76819999999999999</v>
      </c>
      <c r="F4142" s="74"/>
      <c r="G4142" s="74"/>
    </row>
    <row r="4143" spans="1:7" x14ac:dyDescent="0.45">
      <c r="A4143">
        <v>4141.9999999999009</v>
      </c>
      <c r="B4143">
        <v>0.47960000000000003</v>
      </c>
      <c r="C4143">
        <v>0.53469999999999995</v>
      </c>
      <c r="D4143">
        <v>0.55489999999999995</v>
      </c>
      <c r="E4143">
        <v>0.76819999999999999</v>
      </c>
      <c r="F4143" s="74"/>
      <c r="G4143" s="74"/>
    </row>
    <row r="4144" spans="1:7" x14ac:dyDescent="0.45">
      <c r="A4144">
        <v>4142.9999999999009</v>
      </c>
      <c r="B4144">
        <v>0.47960000000000003</v>
      </c>
      <c r="C4144">
        <v>0.53469999999999995</v>
      </c>
      <c r="D4144">
        <v>0.55489999999999995</v>
      </c>
      <c r="E4144">
        <v>0.76819999999999999</v>
      </c>
      <c r="F4144" s="74"/>
      <c r="G4144" s="74"/>
    </row>
    <row r="4145" spans="1:7" x14ac:dyDescent="0.45">
      <c r="A4145">
        <v>4143.9999999999009</v>
      </c>
      <c r="B4145">
        <v>0.47960000000000003</v>
      </c>
      <c r="C4145">
        <v>0.53469999999999995</v>
      </c>
      <c r="D4145">
        <v>0.55489999999999995</v>
      </c>
      <c r="E4145">
        <v>0.76819999999999999</v>
      </c>
      <c r="F4145" s="74"/>
      <c r="G4145" s="74"/>
    </row>
    <row r="4146" spans="1:7" x14ac:dyDescent="0.45">
      <c r="A4146">
        <v>4144.9999999999009</v>
      </c>
      <c r="B4146">
        <v>0.47960000000000003</v>
      </c>
      <c r="C4146">
        <v>0.53469999999999995</v>
      </c>
      <c r="D4146">
        <v>0.55489999999999995</v>
      </c>
      <c r="E4146">
        <v>0.76819999999999999</v>
      </c>
      <c r="F4146" s="74"/>
      <c r="G4146" s="74"/>
    </row>
    <row r="4147" spans="1:7" x14ac:dyDescent="0.45">
      <c r="A4147">
        <v>4145.9999999999009</v>
      </c>
      <c r="B4147">
        <v>0.47960000000000003</v>
      </c>
      <c r="C4147">
        <v>0.53459999999999996</v>
      </c>
      <c r="D4147">
        <v>0.55489999999999995</v>
      </c>
      <c r="E4147">
        <v>0.76819999999999999</v>
      </c>
      <c r="F4147" s="74"/>
      <c r="G4147" s="74"/>
    </row>
    <row r="4148" spans="1:7" x14ac:dyDescent="0.45">
      <c r="A4148">
        <v>4146.9999999999009</v>
      </c>
      <c r="B4148">
        <v>0.47960000000000003</v>
      </c>
      <c r="C4148">
        <v>0.53459999999999996</v>
      </c>
      <c r="D4148">
        <v>0.55489999999999995</v>
      </c>
      <c r="E4148">
        <v>0.76819999999999999</v>
      </c>
      <c r="F4148" s="74"/>
      <c r="G4148" s="74"/>
    </row>
    <row r="4149" spans="1:7" x14ac:dyDescent="0.45">
      <c r="A4149">
        <v>4147.9999999999009</v>
      </c>
      <c r="B4149">
        <v>0.47960000000000003</v>
      </c>
      <c r="C4149">
        <v>0.53459999999999996</v>
      </c>
      <c r="D4149">
        <v>0.55489999999999995</v>
      </c>
      <c r="E4149">
        <v>0.76819999999999999</v>
      </c>
      <c r="F4149" s="74"/>
      <c r="G4149" s="74"/>
    </row>
    <row r="4150" spans="1:7" x14ac:dyDescent="0.45">
      <c r="A4150">
        <v>4148.9999999999009</v>
      </c>
      <c r="B4150">
        <v>0.47960000000000003</v>
      </c>
      <c r="C4150">
        <v>0.53459999999999996</v>
      </c>
      <c r="D4150">
        <v>0.55489999999999995</v>
      </c>
      <c r="E4150">
        <v>0.76819999999999999</v>
      </c>
      <c r="F4150" s="74"/>
      <c r="G4150" s="74"/>
    </row>
    <row r="4151" spans="1:7" x14ac:dyDescent="0.45">
      <c r="A4151">
        <v>4149.9999999999009</v>
      </c>
      <c r="B4151">
        <v>0.47960000000000003</v>
      </c>
      <c r="C4151">
        <v>0.53459999999999996</v>
      </c>
      <c r="D4151">
        <v>0.55489999999999995</v>
      </c>
      <c r="E4151">
        <v>0.76819999999999999</v>
      </c>
      <c r="F4151" s="74"/>
      <c r="G4151" s="74"/>
    </row>
    <row r="4152" spans="1:7" x14ac:dyDescent="0.45">
      <c r="A4152">
        <v>4150.9999999999009</v>
      </c>
      <c r="B4152">
        <v>0.47960000000000003</v>
      </c>
      <c r="C4152">
        <v>0.53459999999999996</v>
      </c>
      <c r="D4152">
        <v>0.55489999999999995</v>
      </c>
      <c r="E4152">
        <v>0.76819999999999999</v>
      </c>
      <c r="F4152" s="74"/>
      <c r="G4152" s="74"/>
    </row>
    <row r="4153" spans="1:7" x14ac:dyDescent="0.45">
      <c r="A4153">
        <v>4151.9999999999009</v>
      </c>
      <c r="B4153">
        <v>0.47960000000000003</v>
      </c>
      <c r="C4153">
        <v>0.53449999999999998</v>
      </c>
      <c r="D4153">
        <v>0.55489999999999995</v>
      </c>
      <c r="E4153">
        <v>0.76819999999999999</v>
      </c>
      <c r="F4153" s="74"/>
      <c r="G4153" s="74"/>
    </row>
    <row r="4154" spans="1:7" x14ac:dyDescent="0.45">
      <c r="A4154">
        <v>4152.9999999999009</v>
      </c>
      <c r="B4154">
        <v>0.47960000000000003</v>
      </c>
      <c r="C4154">
        <v>0.53449999999999998</v>
      </c>
      <c r="D4154">
        <v>0.55489999999999995</v>
      </c>
      <c r="E4154">
        <v>0.76819999999999999</v>
      </c>
      <c r="F4154" s="74"/>
      <c r="G4154" s="74"/>
    </row>
    <row r="4155" spans="1:7" x14ac:dyDescent="0.45">
      <c r="A4155">
        <v>4153.9999999999009</v>
      </c>
      <c r="B4155">
        <v>0.47960000000000003</v>
      </c>
      <c r="C4155">
        <v>0.53449999999999998</v>
      </c>
      <c r="D4155">
        <v>0.55489999999999995</v>
      </c>
      <c r="E4155">
        <v>0.76819999999999999</v>
      </c>
      <c r="F4155" s="74"/>
      <c r="G4155" s="74"/>
    </row>
    <row r="4156" spans="1:7" x14ac:dyDescent="0.45">
      <c r="A4156">
        <v>4154.9999999999009</v>
      </c>
      <c r="B4156">
        <v>0.47960000000000003</v>
      </c>
      <c r="C4156">
        <v>0.53449999999999998</v>
      </c>
      <c r="D4156">
        <v>0.55489999999999995</v>
      </c>
      <c r="E4156">
        <v>0.76819999999999999</v>
      </c>
      <c r="F4156" s="74"/>
      <c r="G4156" s="74"/>
    </row>
    <row r="4157" spans="1:7" x14ac:dyDescent="0.45">
      <c r="A4157">
        <v>4155.9999999999009</v>
      </c>
      <c r="B4157">
        <v>0.47960000000000003</v>
      </c>
      <c r="C4157">
        <v>0.53449999999999998</v>
      </c>
      <c r="D4157">
        <v>0.55489999999999995</v>
      </c>
      <c r="E4157">
        <v>0.76819999999999999</v>
      </c>
      <c r="F4157" s="74"/>
      <c r="G4157" s="74"/>
    </row>
    <row r="4158" spans="1:7" x14ac:dyDescent="0.45">
      <c r="A4158">
        <v>4156.9999999999009</v>
      </c>
      <c r="B4158">
        <v>0.47960000000000003</v>
      </c>
      <c r="C4158">
        <v>0.53439999999999999</v>
      </c>
      <c r="D4158">
        <v>0.55489999999999995</v>
      </c>
      <c r="E4158">
        <v>0.76819999999999999</v>
      </c>
      <c r="F4158" s="74"/>
      <c r="G4158" s="74"/>
    </row>
    <row r="4159" spans="1:7" x14ac:dyDescent="0.45">
      <c r="A4159">
        <v>4157.9999999999009</v>
      </c>
      <c r="B4159">
        <v>0.47960000000000003</v>
      </c>
      <c r="C4159">
        <v>0.53439999999999999</v>
      </c>
      <c r="D4159">
        <v>0.55489999999999995</v>
      </c>
      <c r="E4159">
        <v>0.76819999999999999</v>
      </c>
      <c r="F4159" s="74"/>
      <c r="G4159" s="74"/>
    </row>
    <row r="4160" spans="1:7" x14ac:dyDescent="0.45">
      <c r="A4160">
        <v>4158.9999999999009</v>
      </c>
      <c r="B4160">
        <v>0.47960000000000003</v>
      </c>
      <c r="C4160">
        <v>0.53439999999999999</v>
      </c>
      <c r="D4160">
        <v>0.55489999999999995</v>
      </c>
      <c r="E4160">
        <v>0.76819999999999999</v>
      </c>
      <c r="F4160" s="74"/>
      <c r="G4160" s="74"/>
    </row>
    <row r="4161" spans="1:7" x14ac:dyDescent="0.45">
      <c r="A4161">
        <v>4159.9999999999009</v>
      </c>
      <c r="B4161">
        <v>0.47960000000000003</v>
      </c>
      <c r="C4161">
        <v>0.53439999999999999</v>
      </c>
      <c r="D4161">
        <v>0.55489999999999995</v>
      </c>
      <c r="E4161">
        <v>0.76819999999999999</v>
      </c>
      <c r="F4161" s="74"/>
      <c r="G4161" s="74"/>
    </row>
    <row r="4162" spans="1:7" x14ac:dyDescent="0.45">
      <c r="A4162">
        <v>4160.9999999999009</v>
      </c>
      <c r="B4162">
        <v>0.47960000000000003</v>
      </c>
      <c r="C4162">
        <v>0.53439999999999999</v>
      </c>
      <c r="D4162">
        <v>0.55489999999999995</v>
      </c>
      <c r="E4162">
        <v>0.76819999999999999</v>
      </c>
      <c r="F4162" s="74"/>
      <c r="G4162" s="74"/>
    </row>
    <row r="4163" spans="1:7" x14ac:dyDescent="0.45">
      <c r="A4163">
        <v>4161.9999999999009</v>
      </c>
      <c r="B4163">
        <v>0.47960000000000003</v>
      </c>
      <c r="C4163">
        <v>0.53439999999999999</v>
      </c>
      <c r="D4163">
        <v>0.55489999999999995</v>
      </c>
      <c r="E4163">
        <v>0.76819999999999999</v>
      </c>
      <c r="F4163" s="74"/>
      <c r="G4163" s="74"/>
    </row>
    <row r="4164" spans="1:7" x14ac:dyDescent="0.45">
      <c r="A4164">
        <v>4162.9999999999009</v>
      </c>
      <c r="B4164">
        <v>0.47960000000000003</v>
      </c>
      <c r="C4164">
        <v>0.5343</v>
      </c>
      <c r="D4164">
        <v>0.55489999999999995</v>
      </c>
      <c r="E4164">
        <v>0.76819999999999999</v>
      </c>
      <c r="F4164" s="74"/>
      <c r="G4164" s="74"/>
    </row>
    <row r="4165" spans="1:7" x14ac:dyDescent="0.45">
      <c r="A4165">
        <v>4163.9999999999009</v>
      </c>
      <c r="B4165">
        <v>0.47960000000000003</v>
      </c>
      <c r="C4165">
        <v>0.5343</v>
      </c>
      <c r="D4165">
        <v>0.55489999999999995</v>
      </c>
      <c r="E4165">
        <v>0.76819999999999999</v>
      </c>
      <c r="F4165" s="74"/>
      <c r="G4165" s="74"/>
    </row>
    <row r="4166" spans="1:7" x14ac:dyDescent="0.45">
      <c r="A4166">
        <v>4164.9999999999009</v>
      </c>
      <c r="B4166">
        <v>0.47960000000000003</v>
      </c>
      <c r="C4166">
        <v>0.5343</v>
      </c>
      <c r="D4166">
        <v>0.55489999999999995</v>
      </c>
      <c r="E4166">
        <v>0.76819999999999999</v>
      </c>
      <c r="F4166" s="74"/>
      <c r="G4166" s="74"/>
    </row>
    <row r="4167" spans="1:7" x14ac:dyDescent="0.45">
      <c r="A4167">
        <v>4165.9999999999009</v>
      </c>
      <c r="B4167">
        <v>0.47960000000000003</v>
      </c>
      <c r="C4167">
        <v>0.5343</v>
      </c>
      <c r="D4167">
        <v>0.55489999999999995</v>
      </c>
      <c r="E4167">
        <v>0.76819999999999999</v>
      </c>
      <c r="F4167" s="74"/>
      <c r="G4167" s="74"/>
    </row>
    <row r="4168" spans="1:7" x14ac:dyDescent="0.45">
      <c r="A4168">
        <v>4166.9999999999009</v>
      </c>
      <c r="B4168">
        <v>0.47960000000000003</v>
      </c>
      <c r="C4168">
        <v>0.5343</v>
      </c>
      <c r="D4168">
        <v>0.55489999999999995</v>
      </c>
      <c r="E4168">
        <v>0.76819999999999999</v>
      </c>
      <c r="F4168" s="74"/>
      <c r="G4168" s="74"/>
    </row>
    <row r="4169" spans="1:7" x14ac:dyDescent="0.45">
      <c r="A4169">
        <v>4167.9999999999009</v>
      </c>
      <c r="B4169">
        <v>0.47960000000000003</v>
      </c>
      <c r="C4169">
        <v>0.5343</v>
      </c>
      <c r="D4169">
        <v>0.55489999999999995</v>
      </c>
      <c r="E4169">
        <v>0.76819999999999999</v>
      </c>
      <c r="F4169" s="74"/>
      <c r="G4169" s="74"/>
    </row>
    <row r="4170" spans="1:7" x14ac:dyDescent="0.45">
      <c r="A4170">
        <v>4168.9999999999009</v>
      </c>
      <c r="B4170">
        <v>0.47960000000000003</v>
      </c>
      <c r="C4170">
        <v>0.53420000000000001</v>
      </c>
      <c r="D4170">
        <v>0.55489999999999995</v>
      </c>
      <c r="E4170">
        <v>0.76819999999999999</v>
      </c>
      <c r="F4170" s="74"/>
      <c r="G4170" s="74"/>
    </row>
    <row r="4171" spans="1:7" x14ac:dyDescent="0.45">
      <c r="A4171">
        <v>4169.9999999999009</v>
      </c>
      <c r="B4171">
        <v>0.47960000000000003</v>
      </c>
      <c r="C4171">
        <v>0.53420000000000001</v>
      </c>
      <c r="D4171">
        <v>0.55489999999999995</v>
      </c>
      <c r="E4171">
        <v>0.76819999999999999</v>
      </c>
      <c r="F4171" s="74"/>
      <c r="G4171" s="74"/>
    </row>
    <row r="4172" spans="1:7" x14ac:dyDescent="0.45">
      <c r="A4172">
        <v>4170.9999999999009</v>
      </c>
      <c r="B4172">
        <v>0.47960000000000003</v>
      </c>
      <c r="C4172">
        <v>0.53420000000000001</v>
      </c>
      <c r="D4172">
        <v>0.55489999999999995</v>
      </c>
      <c r="E4172">
        <v>0.76819999999999999</v>
      </c>
      <c r="F4172" s="74"/>
      <c r="G4172" s="74"/>
    </row>
    <row r="4173" spans="1:7" x14ac:dyDescent="0.45">
      <c r="A4173">
        <v>4171.9999999999009</v>
      </c>
      <c r="B4173">
        <v>0.47960000000000003</v>
      </c>
      <c r="C4173">
        <v>0.53420000000000001</v>
      </c>
      <c r="D4173">
        <v>0.55489999999999995</v>
      </c>
      <c r="E4173">
        <v>0.76819999999999999</v>
      </c>
      <c r="F4173" s="74"/>
      <c r="G4173" s="74"/>
    </row>
    <row r="4174" spans="1:7" x14ac:dyDescent="0.45">
      <c r="A4174">
        <v>4172.9999999999009</v>
      </c>
      <c r="B4174">
        <v>0.47960000000000003</v>
      </c>
      <c r="C4174">
        <v>0.53420000000000001</v>
      </c>
      <c r="D4174">
        <v>0.55489999999999995</v>
      </c>
      <c r="E4174">
        <v>0.76819999999999999</v>
      </c>
      <c r="F4174" s="74"/>
      <c r="G4174" s="74"/>
    </row>
    <row r="4175" spans="1:7" x14ac:dyDescent="0.45">
      <c r="A4175">
        <v>4173.9999999999009</v>
      </c>
      <c r="B4175">
        <v>0.47960000000000003</v>
      </c>
      <c r="C4175">
        <v>0.53420000000000001</v>
      </c>
      <c r="D4175">
        <v>0.55489999999999995</v>
      </c>
      <c r="E4175">
        <v>0.76819999999999999</v>
      </c>
      <c r="F4175" s="74"/>
      <c r="G4175" s="74"/>
    </row>
    <row r="4176" spans="1:7" x14ac:dyDescent="0.45">
      <c r="A4176">
        <v>4174.9999999999009</v>
      </c>
      <c r="B4176">
        <v>0.47960000000000003</v>
      </c>
      <c r="C4176">
        <v>0.53410000000000002</v>
      </c>
      <c r="D4176">
        <v>0.55489999999999995</v>
      </c>
      <c r="E4176">
        <v>0.76819999999999999</v>
      </c>
      <c r="F4176" s="74"/>
      <c r="G4176" s="74"/>
    </row>
    <row r="4177" spans="1:7" x14ac:dyDescent="0.45">
      <c r="A4177">
        <v>4175.9999999999009</v>
      </c>
      <c r="B4177">
        <v>0.47960000000000003</v>
      </c>
      <c r="C4177">
        <v>0.53410000000000002</v>
      </c>
      <c r="D4177">
        <v>0.55489999999999995</v>
      </c>
      <c r="E4177">
        <v>0.76819999999999999</v>
      </c>
      <c r="F4177" s="74"/>
      <c r="G4177" s="74"/>
    </row>
    <row r="4178" spans="1:7" x14ac:dyDescent="0.45">
      <c r="A4178">
        <v>4176.9999999999009</v>
      </c>
      <c r="B4178">
        <v>0.47960000000000003</v>
      </c>
      <c r="C4178">
        <v>0.53410000000000002</v>
      </c>
      <c r="D4178">
        <v>0.55489999999999995</v>
      </c>
      <c r="E4178">
        <v>0.76819999999999999</v>
      </c>
      <c r="F4178" s="74"/>
      <c r="G4178" s="74"/>
    </row>
    <row r="4179" spans="1:7" x14ac:dyDescent="0.45">
      <c r="A4179">
        <v>4177.9999999999009</v>
      </c>
      <c r="B4179">
        <v>0.47960000000000003</v>
      </c>
      <c r="C4179">
        <v>0.53410000000000002</v>
      </c>
      <c r="D4179">
        <v>0.55489999999999995</v>
      </c>
      <c r="E4179">
        <v>0.76819999999999999</v>
      </c>
      <c r="F4179" s="74"/>
      <c r="G4179" s="74"/>
    </row>
    <row r="4180" spans="1:7" x14ac:dyDescent="0.45">
      <c r="A4180">
        <v>4178.9999999999009</v>
      </c>
      <c r="B4180">
        <v>0.47960000000000003</v>
      </c>
      <c r="C4180">
        <v>0.53410000000000002</v>
      </c>
      <c r="D4180">
        <v>0.55489999999999995</v>
      </c>
      <c r="E4180">
        <v>0.76819999999999999</v>
      </c>
      <c r="F4180" s="74"/>
      <c r="G4180" s="74"/>
    </row>
    <row r="4181" spans="1:7" x14ac:dyDescent="0.45">
      <c r="A4181">
        <v>4179.9999999999009</v>
      </c>
      <c r="B4181">
        <v>0.47960000000000003</v>
      </c>
      <c r="C4181">
        <v>0.53410000000000002</v>
      </c>
      <c r="D4181">
        <v>0.55489999999999995</v>
      </c>
      <c r="E4181">
        <v>0.76819999999999999</v>
      </c>
      <c r="F4181" s="74"/>
      <c r="G4181" s="74"/>
    </row>
    <row r="4182" spans="1:7" x14ac:dyDescent="0.45">
      <c r="A4182">
        <v>4180.9999999999009</v>
      </c>
      <c r="B4182">
        <v>0.47960000000000003</v>
      </c>
      <c r="C4182">
        <v>0.53400000000000003</v>
      </c>
      <c r="D4182">
        <v>0.55489999999999995</v>
      </c>
      <c r="E4182">
        <v>0.76819999999999999</v>
      </c>
      <c r="F4182" s="74"/>
      <c r="G4182" s="74"/>
    </row>
    <row r="4183" spans="1:7" x14ac:dyDescent="0.45">
      <c r="A4183">
        <v>4181.9999999999009</v>
      </c>
      <c r="B4183">
        <v>0.47960000000000003</v>
      </c>
      <c r="C4183">
        <v>0.53400000000000003</v>
      </c>
      <c r="D4183">
        <v>0.55489999999999995</v>
      </c>
      <c r="E4183">
        <v>0.76819999999999999</v>
      </c>
      <c r="F4183" s="74"/>
      <c r="G4183" s="74"/>
    </row>
    <row r="4184" spans="1:7" x14ac:dyDescent="0.45">
      <c r="A4184">
        <v>4182.9999999999009</v>
      </c>
      <c r="B4184">
        <v>0.47960000000000003</v>
      </c>
      <c r="C4184">
        <v>0.53400000000000003</v>
      </c>
      <c r="D4184">
        <v>0.55489999999999995</v>
      </c>
      <c r="E4184">
        <v>0.76819999999999999</v>
      </c>
      <c r="F4184" s="74"/>
      <c r="G4184" s="74"/>
    </row>
    <row r="4185" spans="1:7" x14ac:dyDescent="0.45">
      <c r="A4185">
        <v>4183.9999999999009</v>
      </c>
      <c r="B4185">
        <v>0.47960000000000003</v>
      </c>
      <c r="C4185">
        <v>0.53400000000000003</v>
      </c>
      <c r="D4185">
        <v>0.55489999999999995</v>
      </c>
      <c r="E4185">
        <v>0.76819999999999999</v>
      </c>
      <c r="F4185" s="74"/>
      <c r="G4185" s="74"/>
    </row>
    <row r="4186" spans="1:7" x14ac:dyDescent="0.45">
      <c r="A4186">
        <v>4184.9999999999009</v>
      </c>
      <c r="B4186">
        <v>0.47960000000000003</v>
      </c>
      <c r="C4186">
        <v>0.53400000000000003</v>
      </c>
      <c r="D4186">
        <v>0.55489999999999995</v>
      </c>
      <c r="E4186">
        <v>0.76819999999999999</v>
      </c>
      <c r="F4186" s="74"/>
      <c r="G4186" s="74"/>
    </row>
    <row r="4187" spans="1:7" x14ac:dyDescent="0.45">
      <c r="A4187">
        <v>4185.9999999999009</v>
      </c>
      <c r="B4187">
        <v>0.47960000000000003</v>
      </c>
      <c r="C4187">
        <v>0.53400000000000003</v>
      </c>
      <c r="D4187">
        <v>0.55489999999999995</v>
      </c>
      <c r="E4187">
        <v>0.76819999999999999</v>
      </c>
      <c r="F4187" s="74"/>
      <c r="G4187" s="74"/>
    </row>
    <row r="4188" spans="1:7" x14ac:dyDescent="0.45">
      <c r="A4188">
        <v>4186.9999999999009</v>
      </c>
      <c r="B4188">
        <v>0.47960000000000003</v>
      </c>
      <c r="C4188">
        <v>0.53390000000000004</v>
      </c>
      <c r="D4188">
        <v>0.55489999999999995</v>
      </c>
      <c r="E4188">
        <v>0.76819999999999999</v>
      </c>
      <c r="F4188" s="74"/>
      <c r="G4188" s="74"/>
    </row>
    <row r="4189" spans="1:7" x14ac:dyDescent="0.45">
      <c r="A4189">
        <v>4187.9999999999009</v>
      </c>
      <c r="B4189">
        <v>0.47960000000000003</v>
      </c>
      <c r="C4189">
        <v>0.53390000000000004</v>
      </c>
      <c r="D4189">
        <v>0.55489999999999995</v>
      </c>
      <c r="E4189">
        <v>0.76819999999999999</v>
      </c>
      <c r="F4189" s="74"/>
      <c r="G4189" s="74"/>
    </row>
    <row r="4190" spans="1:7" x14ac:dyDescent="0.45">
      <c r="A4190">
        <v>4188.9999999999009</v>
      </c>
      <c r="B4190">
        <v>0.47960000000000003</v>
      </c>
      <c r="C4190">
        <v>0.53390000000000004</v>
      </c>
      <c r="D4190">
        <v>0.55489999999999995</v>
      </c>
      <c r="E4190">
        <v>0.76819999999999999</v>
      </c>
      <c r="F4190" s="74"/>
      <c r="G4190" s="74"/>
    </row>
    <row r="4191" spans="1:7" x14ac:dyDescent="0.45">
      <c r="A4191">
        <v>4189.9999999999009</v>
      </c>
      <c r="B4191">
        <v>0.47960000000000003</v>
      </c>
      <c r="C4191">
        <v>0.53390000000000004</v>
      </c>
      <c r="D4191">
        <v>0.55489999999999995</v>
      </c>
      <c r="E4191">
        <v>0.76819999999999999</v>
      </c>
      <c r="F4191" s="74"/>
      <c r="G4191" s="74"/>
    </row>
    <row r="4192" spans="1:7" x14ac:dyDescent="0.45">
      <c r="A4192">
        <v>4190.9999999999009</v>
      </c>
      <c r="B4192">
        <v>0.47960000000000003</v>
      </c>
      <c r="C4192">
        <v>0.53390000000000004</v>
      </c>
      <c r="D4192">
        <v>0.55489999999999995</v>
      </c>
      <c r="E4192">
        <v>0.76819999999999999</v>
      </c>
      <c r="F4192" s="74"/>
      <c r="G4192" s="74"/>
    </row>
    <row r="4193" spans="1:7" x14ac:dyDescent="0.45">
      <c r="A4193">
        <v>4191.9999999999009</v>
      </c>
      <c r="B4193">
        <v>0.47960000000000003</v>
      </c>
      <c r="C4193">
        <v>0.53390000000000004</v>
      </c>
      <c r="D4193">
        <v>0.55489999999999995</v>
      </c>
      <c r="E4193">
        <v>0.76819999999999999</v>
      </c>
      <c r="F4193" s="74"/>
      <c r="G4193" s="74"/>
    </row>
    <row r="4194" spans="1:7" x14ac:dyDescent="0.45">
      <c r="A4194">
        <v>4192.9999999999009</v>
      </c>
      <c r="B4194">
        <v>0.47960000000000003</v>
      </c>
      <c r="C4194">
        <v>0.53390000000000004</v>
      </c>
      <c r="D4194">
        <v>0.55489999999999995</v>
      </c>
      <c r="E4194">
        <v>0.76819999999999999</v>
      </c>
      <c r="F4194" s="74"/>
      <c r="G4194" s="74"/>
    </row>
    <row r="4195" spans="1:7" x14ac:dyDescent="0.45">
      <c r="A4195">
        <v>4193.9999999999009</v>
      </c>
      <c r="B4195">
        <v>0.47960000000000003</v>
      </c>
      <c r="C4195">
        <v>0.53380000000000005</v>
      </c>
      <c r="D4195">
        <v>0.55489999999999995</v>
      </c>
      <c r="E4195">
        <v>0.76819999999999999</v>
      </c>
      <c r="F4195" s="74"/>
      <c r="G4195" s="74"/>
    </row>
    <row r="4196" spans="1:7" x14ac:dyDescent="0.45">
      <c r="A4196">
        <v>4194.9999999999009</v>
      </c>
      <c r="B4196">
        <v>0.47960000000000003</v>
      </c>
      <c r="C4196">
        <v>0.53380000000000005</v>
      </c>
      <c r="D4196">
        <v>0.55489999999999995</v>
      </c>
      <c r="E4196">
        <v>0.76819999999999999</v>
      </c>
      <c r="F4196" s="74"/>
      <c r="G4196" s="74"/>
    </row>
    <row r="4197" spans="1:7" x14ac:dyDescent="0.45">
      <c r="A4197">
        <v>4195.9999999999009</v>
      </c>
      <c r="B4197">
        <v>0.47960000000000003</v>
      </c>
      <c r="C4197">
        <v>0.53380000000000005</v>
      </c>
      <c r="D4197">
        <v>0.55489999999999995</v>
      </c>
      <c r="E4197">
        <v>0.76819999999999999</v>
      </c>
      <c r="F4197" s="74"/>
      <c r="G4197" s="74"/>
    </row>
    <row r="4198" spans="1:7" x14ac:dyDescent="0.45">
      <c r="A4198">
        <v>4196.9999999999009</v>
      </c>
      <c r="B4198">
        <v>0.47960000000000003</v>
      </c>
      <c r="C4198">
        <v>0.53380000000000005</v>
      </c>
      <c r="D4198">
        <v>0.55489999999999995</v>
      </c>
      <c r="E4198">
        <v>0.76819999999999999</v>
      </c>
      <c r="F4198" s="74"/>
      <c r="G4198" s="74"/>
    </row>
    <row r="4199" spans="1:7" x14ac:dyDescent="0.45">
      <c r="A4199">
        <v>4197.9999999999009</v>
      </c>
      <c r="B4199">
        <v>0.47960000000000003</v>
      </c>
      <c r="C4199">
        <v>0.53380000000000005</v>
      </c>
      <c r="D4199">
        <v>0.55489999999999995</v>
      </c>
      <c r="E4199">
        <v>0.76819999999999999</v>
      </c>
      <c r="F4199" s="74"/>
      <c r="G4199" s="74"/>
    </row>
    <row r="4200" spans="1:7" x14ac:dyDescent="0.45">
      <c r="A4200">
        <v>4198.9999999999009</v>
      </c>
      <c r="B4200">
        <v>0.47960000000000003</v>
      </c>
      <c r="C4200">
        <v>0.53380000000000005</v>
      </c>
      <c r="D4200">
        <v>0.55489999999999995</v>
      </c>
      <c r="E4200">
        <v>0.76819999999999999</v>
      </c>
      <c r="F4200" s="74"/>
      <c r="G4200" s="74"/>
    </row>
    <row r="4201" spans="1:7" x14ac:dyDescent="0.45">
      <c r="A4201">
        <v>4199.9999999999009</v>
      </c>
      <c r="B4201">
        <v>0.47960000000000003</v>
      </c>
      <c r="C4201">
        <v>0.53369999999999995</v>
      </c>
      <c r="D4201">
        <v>0.55489999999999995</v>
      </c>
      <c r="E4201">
        <v>0.76819999999999999</v>
      </c>
      <c r="F4201" s="74"/>
      <c r="G4201" s="74"/>
    </row>
    <row r="4202" spans="1:7" x14ac:dyDescent="0.45">
      <c r="A4202">
        <v>4200.9999999999009</v>
      </c>
      <c r="B4202">
        <v>0.47960000000000003</v>
      </c>
      <c r="C4202">
        <v>0.53369999999999995</v>
      </c>
      <c r="D4202">
        <v>0.55489999999999995</v>
      </c>
      <c r="E4202">
        <v>0.76819999999999999</v>
      </c>
      <c r="F4202" s="74"/>
      <c r="G4202" s="74"/>
    </row>
    <row r="4203" spans="1:7" x14ac:dyDescent="0.45">
      <c r="A4203">
        <v>4201.9999999999009</v>
      </c>
      <c r="B4203">
        <v>0.47960000000000003</v>
      </c>
      <c r="C4203">
        <v>0.53369999999999995</v>
      </c>
      <c r="D4203">
        <v>0.55489999999999995</v>
      </c>
      <c r="E4203">
        <v>0.76819999999999999</v>
      </c>
      <c r="F4203" s="74"/>
      <c r="G4203" s="74"/>
    </row>
    <row r="4204" spans="1:7" x14ac:dyDescent="0.45">
      <c r="A4204">
        <v>4202.9999999999009</v>
      </c>
      <c r="B4204">
        <v>0.47960000000000003</v>
      </c>
      <c r="C4204">
        <v>0.53369999999999995</v>
      </c>
      <c r="D4204">
        <v>0.55489999999999995</v>
      </c>
      <c r="E4204">
        <v>0.76819999999999999</v>
      </c>
      <c r="F4204" s="74"/>
      <c r="G4204" s="74"/>
    </row>
    <row r="4205" spans="1:7" x14ac:dyDescent="0.45">
      <c r="A4205">
        <v>4203.9999999999009</v>
      </c>
      <c r="B4205">
        <v>0.47960000000000003</v>
      </c>
      <c r="C4205">
        <v>0.53369999999999995</v>
      </c>
      <c r="D4205">
        <v>0.55489999999999995</v>
      </c>
      <c r="E4205">
        <v>0.76819999999999999</v>
      </c>
      <c r="F4205" s="74"/>
      <c r="G4205" s="74"/>
    </row>
    <row r="4206" spans="1:7" x14ac:dyDescent="0.45">
      <c r="A4206">
        <v>4204.9999999999009</v>
      </c>
      <c r="B4206">
        <v>0.47960000000000003</v>
      </c>
      <c r="C4206">
        <v>0.53369999999999995</v>
      </c>
      <c r="D4206">
        <v>0.55489999999999995</v>
      </c>
      <c r="E4206">
        <v>0.76819999999999999</v>
      </c>
      <c r="F4206" s="74"/>
      <c r="G4206" s="74"/>
    </row>
    <row r="4207" spans="1:7" x14ac:dyDescent="0.45">
      <c r="A4207">
        <v>4205.9999999999009</v>
      </c>
      <c r="B4207">
        <v>0.47960000000000003</v>
      </c>
      <c r="C4207">
        <v>0.53359999999999996</v>
      </c>
      <c r="D4207">
        <v>0.55489999999999995</v>
      </c>
      <c r="E4207">
        <v>0.76819999999999999</v>
      </c>
      <c r="F4207" s="74"/>
      <c r="G4207" s="74"/>
    </row>
    <row r="4208" spans="1:7" x14ac:dyDescent="0.45">
      <c r="A4208">
        <v>4206.9999999999009</v>
      </c>
      <c r="B4208">
        <v>0.47960000000000003</v>
      </c>
      <c r="C4208">
        <v>0.53359999999999996</v>
      </c>
      <c r="D4208">
        <v>0.55489999999999995</v>
      </c>
      <c r="E4208">
        <v>0.76819999999999999</v>
      </c>
      <c r="F4208" s="74"/>
      <c r="G4208" s="74"/>
    </row>
    <row r="4209" spans="1:7" x14ac:dyDescent="0.45">
      <c r="A4209">
        <v>4207.9999999999009</v>
      </c>
      <c r="B4209">
        <v>0.47960000000000003</v>
      </c>
      <c r="C4209">
        <v>0.53359999999999996</v>
      </c>
      <c r="D4209">
        <v>0.55489999999999995</v>
      </c>
      <c r="E4209">
        <v>0.76819999999999999</v>
      </c>
      <c r="F4209" s="74"/>
      <c r="G4209" s="74"/>
    </row>
    <row r="4210" spans="1:7" x14ac:dyDescent="0.45">
      <c r="A4210">
        <v>4208.9999999999009</v>
      </c>
      <c r="B4210">
        <v>0.47960000000000003</v>
      </c>
      <c r="C4210">
        <v>0.53359999999999996</v>
      </c>
      <c r="D4210">
        <v>0.55489999999999995</v>
      </c>
      <c r="E4210">
        <v>0.76819999999999999</v>
      </c>
      <c r="F4210" s="74"/>
      <c r="G4210" s="74"/>
    </row>
    <row r="4211" spans="1:7" x14ac:dyDescent="0.45">
      <c r="A4211">
        <v>4209.9999999999009</v>
      </c>
      <c r="B4211">
        <v>0.47960000000000003</v>
      </c>
      <c r="C4211">
        <v>0.53359999999999996</v>
      </c>
      <c r="D4211">
        <v>0.55489999999999995</v>
      </c>
      <c r="E4211">
        <v>0.76819999999999999</v>
      </c>
      <c r="F4211" s="74"/>
      <c r="G4211" s="74"/>
    </row>
    <row r="4212" spans="1:7" x14ac:dyDescent="0.45">
      <c r="A4212">
        <v>4210.9999999999009</v>
      </c>
      <c r="B4212">
        <v>0.47960000000000003</v>
      </c>
      <c r="C4212">
        <v>0.53359999999999996</v>
      </c>
      <c r="D4212">
        <v>0.55489999999999995</v>
      </c>
      <c r="E4212">
        <v>0.76819999999999999</v>
      </c>
      <c r="F4212" s="74"/>
      <c r="G4212" s="74"/>
    </row>
    <row r="4213" spans="1:7" x14ac:dyDescent="0.45">
      <c r="A4213">
        <v>4211.9999999999009</v>
      </c>
      <c r="B4213">
        <v>0.47960000000000003</v>
      </c>
      <c r="C4213">
        <v>0.53359999999999996</v>
      </c>
      <c r="D4213">
        <v>0.55489999999999995</v>
      </c>
      <c r="E4213">
        <v>0.76819999999999999</v>
      </c>
      <c r="F4213" s="74"/>
      <c r="G4213" s="74"/>
    </row>
    <row r="4214" spans="1:7" x14ac:dyDescent="0.45">
      <c r="A4214">
        <v>4212.9999999999009</v>
      </c>
      <c r="B4214">
        <v>0.47960000000000003</v>
      </c>
      <c r="C4214">
        <v>0.53349999999999997</v>
      </c>
      <c r="D4214">
        <v>0.55489999999999995</v>
      </c>
      <c r="E4214">
        <v>0.76819999999999999</v>
      </c>
      <c r="F4214" s="74"/>
      <c r="G4214" s="74"/>
    </row>
    <row r="4215" spans="1:7" x14ac:dyDescent="0.45">
      <c r="A4215">
        <v>4213.9999999999009</v>
      </c>
      <c r="B4215">
        <v>0.47960000000000003</v>
      </c>
      <c r="C4215">
        <v>0.53349999999999997</v>
      </c>
      <c r="D4215">
        <v>0.55489999999999995</v>
      </c>
      <c r="E4215">
        <v>0.76819999999999999</v>
      </c>
      <c r="F4215" s="74"/>
      <c r="G4215" s="74"/>
    </row>
    <row r="4216" spans="1:7" x14ac:dyDescent="0.45">
      <c r="A4216">
        <v>4214.9999999999009</v>
      </c>
      <c r="B4216">
        <v>0.47960000000000003</v>
      </c>
      <c r="C4216">
        <v>0.53349999999999997</v>
      </c>
      <c r="D4216">
        <v>0.55489999999999995</v>
      </c>
      <c r="E4216">
        <v>0.76819999999999999</v>
      </c>
      <c r="F4216" s="74"/>
      <c r="G4216" s="74"/>
    </row>
    <row r="4217" spans="1:7" x14ac:dyDescent="0.45">
      <c r="A4217">
        <v>4215.9999999999009</v>
      </c>
      <c r="B4217">
        <v>0.47960000000000003</v>
      </c>
      <c r="C4217">
        <v>0.53349999999999997</v>
      </c>
      <c r="D4217">
        <v>0.55489999999999995</v>
      </c>
      <c r="E4217">
        <v>0.76819999999999999</v>
      </c>
      <c r="F4217" s="74"/>
      <c r="G4217" s="74"/>
    </row>
    <row r="4218" spans="1:7" x14ac:dyDescent="0.45">
      <c r="A4218">
        <v>4216.9999999999009</v>
      </c>
      <c r="B4218">
        <v>0.47960000000000003</v>
      </c>
      <c r="C4218">
        <v>0.53349999999999997</v>
      </c>
      <c r="D4218">
        <v>0.55489999999999995</v>
      </c>
      <c r="E4218">
        <v>0.76819999999999999</v>
      </c>
      <c r="F4218" s="74"/>
      <c r="G4218" s="74"/>
    </row>
    <row r="4219" spans="1:7" x14ac:dyDescent="0.45">
      <c r="A4219">
        <v>4217.9999999999009</v>
      </c>
      <c r="B4219">
        <v>0.47960000000000003</v>
      </c>
      <c r="C4219">
        <v>0.53349999999999997</v>
      </c>
      <c r="D4219">
        <v>0.55489999999999995</v>
      </c>
      <c r="E4219">
        <v>0.76819999999999999</v>
      </c>
      <c r="F4219" s="74"/>
      <c r="G4219" s="74"/>
    </row>
    <row r="4220" spans="1:7" x14ac:dyDescent="0.45">
      <c r="A4220">
        <v>4218.9999999999009</v>
      </c>
      <c r="B4220">
        <v>0.47960000000000003</v>
      </c>
      <c r="C4220">
        <v>0.53349999999999997</v>
      </c>
      <c r="D4220">
        <v>0.55489999999999995</v>
      </c>
      <c r="E4220">
        <v>0.76819999999999999</v>
      </c>
      <c r="F4220" s="74"/>
      <c r="G4220" s="74"/>
    </row>
    <row r="4221" spans="1:7" x14ac:dyDescent="0.45">
      <c r="A4221">
        <v>4219.9999999999009</v>
      </c>
      <c r="B4221">
        <v>0.47960000000000003</v>
      </c>
      <c r="C4221">
        <v>0.53339999999999999</v>
      </c>
      <c r="D4221">
        <v>0.55489999999999995</v>
      </c>
      <c r="E4221">
        <v>0.76819999999999999</v>
      </c>
      <c r="F4221" s="74"/>
      <c r="G4221" s="74"/>
    </row>
    <row r="4222" spans="1:7" x14ac:dyDescent="0.45">
      <c r="A4222">
        <v>4220.9999999999009</v>
      </c>
      <c r="B4222">
        <v>0.47960000000000003</v>
      </c>
      <c r="C4222">
        <v>0.53339999999999999</v>
      </c>
      <c r="D4222">
        <v>0.55489999999999995</v>
      </c>
      <c r="E4222">
        <v>0.76819999999999999</v>
      </c>
      <c r="F4222" s="74"/>
      <c r="G4222" s="74"/>
    </row>
    <row r="4223" spans="1:7" x14ac:dyDescent="0.45">
      <c r="A4223">
        <v>4221.9999999999009</v>
      </c>
      <c r="B4223">
        <v>0.47960000000000003</v>
      </c>
      <c r="C4223">
        <v>0.53339999999999999</v>
      </c>
      <c r="D4223">
        <v>0.55489999999999995</v>
      </c>
      <c r="E4223">
        <v>0.76819999999999999</v>
      </c>
      <c r="F4223" s="74"/>
      <c r="G4223" s="74"/>
    </row>
    <row r="4224" spans="1:7" x14ac:dyDescent="0.45">
      <c r="A4224">
        <v>4222.9999999999009</v>
      </c>
      <c r="B4224">
        <v>0.47960000000000003</v>
      </c>
      <c r="C4224">
        <v>0.53339999999999999</v>
      </c>
      <c r="D4224">
        <v>0.55489999999999995</v>
      </c>
      <c r="E4224">
        <v>0.76819999999999999</v>
      </c>
      <c r="F4224" s="74"/>
      <c r="G4224" s="74"/>
    </row>
    <row r="4225" spans="1:7" x14ac:dyDescent="0.45">
      <c r="A4225">
        <v>4223.9999999999009</v>
      </c>
      <c r="B4225">
        <v>0.47960000000000003</v>
      </c>
      <c r="C4225">
        <v>0.53339999999999999</v>
      </c>
      <c r="D4225">
        <v>0.55489999999999995</v>
      </c>
      <c r="E4225">
        <v>0.76819999999999999</v>
      </c>
      <c r="F4225" s="74"/>
      <c r="G4225" s="74"/>
    </row>
    <row r="4226" spans="1:7" x14ac:dyDescent="0.45">
      <c r="A4226">
        <v>4224.9999999999009</v>
      </c>
      <c r="B4226">
        <v>0.47960000000000003</v>
      </c>
      <c r="C4226">
        <v>0.53339999999999999</v>
      </c>
      <c r="D4226">
        <v>0.55489999999999995</v>
      </c>
      <c r="E4226">
        <v>0.76819999999999999</v>
      </c>
      <c r="F4226" s="74"/>
      <c r="G4226" s="74"/>
    </row>
    <row r="4227" spans="1:7" x14ac:dyDescent="0.45">
      <c r="A4227">
        <v>4225.9999999999009</v>
      </c>
      <c r="B4227">
        <v>0.47960000000000003</v>
      </c>
      <c r="C4227">
        <v>0.5333</v>
      </c>
      <c r="D4227">
        <v>0.55489999999999995</v>
      </c>
      <c r="E4227">
        <v>0.76819999999999999</v>
      </c>
      <c r="F4227" s="74"/>
      <c r="G4227" s="74"/>
    </row>
    <row r="4228" spans="1:7" x14ac:dyDescent="0.45">
      <c r="A4228">
        <v>4226.9999999999009</v>
      </c>
      <c r="B4228">
        <v>0.47960000000000003</v>
      </c>
      <c r="C4228">
        <v>0.5333</v>
      </c>
      <c r="D4228">
        <v>0.55489999999999995</v>
      </c>
      <c r="E4228">
        <v>0.76819999999999999</v>
      </c>
      <c r="F4228" s="74"/>
      <c r="G4228" s="74"/>
    </row>
    <row r="4229" spans="1:7" x14ac:dyDescent="0.45">
      <c r="A4229">
        <v>4227.9999999999009</v>
      </c>
      <c r="B4229">
        <v>0.47960000000000003</v>
      </c>
      <c r="C4229">
        <v>0.5333</v>
      </c>
      <c r="D4229">
        <v>0.55489999999999995</v>
      </c>
      <c r="E4229">
        <v>0.76819999999999999</v>
      </c>
      <c r="F4229" s="74"/>
      <c r="G4229" s="74"/>
    </row>
    <row r="4230" spans="1:7" x14ac:dyDescent="0.45">
      <c r="A4230">
        <v>4228.9999999999009</v>
      </c>
      <c r="B4230">
        <v>0.47960000000000003</v>
      </c>
      <c r="C4230">
        <v>0.5333</v>
      </c>
      <c r="D4230">
        <v>0.55489999999999995</v>
      </c>
      <c r="E4230">
        <v>0.76819999999999999</v>
      </c>
      <c r="F4230" s="74"/>
      <c r="G4230" s="74"/>
    </row>
    <row r="4231" spans="1:7" x14ac:dyDescent="0.45">
      <c r="A4231">
        <v>4229.9999999999009</v>
      </c>
      <c r="B4231">
        <v>0.47960000000000003</v>
      </c>
      <c r="C4231">
        <v>0.5333</v>
      </c>
      <c r="D4231">
        <v>0.55489999999999995</v>
      </c>
      <c r="E4231">
        <v>0.76819999999999999</v>
      </c>
      <c r="F4231" s="74"/>
      <c r="G4231" s="74"/>
    </row>
    <row r="4232" spans="1:7" x14ac:dyDescent="0.45">
      <c r="A4232">
        <v>4230.9999999999009</v>
      </c>
      <c r="B4232">
        <v>0.47960000000000003</v>
      </c>
      <c r="C4232">
        <v>0.5333</v>
      </c>
      <c r="D4232">
        <v>0.55489999999999995</v>
      </c>
      <c r="E4232">
        <v>0.76819999999999999</v>
      </c>
      <c r="F4232" s="74"/>
      <c r="G4232" s="74"/>
    </row>
    <row r="4233" spans="1:7" x14ac:dyDescent="0.45">
      <c r="A4233">
        <v>4231.9999999999009</v>
      </c>
      <c r="B4233">
        <v>0.47960000000000003</v>
      </c>
      <c r="C4233">
        <v>0.5333</v>
      </c>
      <c r="D4233">
        <v>0.55489999999999995</v>
      </c>
      <c r="E4233">
        <v>0.76819999999999999</v>
      </c>
      <c r="F4233" s="74"/>
      <c r="G4233" s="74"/>
    </row>
    <row r="4234" spans="1:7" x14ac:dyDescent="0.45">
      <c r="A4234">
        <v>4232.9999999999009</v>
      </c>
      <c r="B4234">
        <v>0.47960000000000003</v>
      </c>
      <c r="C4234">
        <v>0.53320000000000001</v>
      </c>
      <c r="D4234">
        <v>0.55489999999999995</v>
      </c>
      <c r="E4234">
        <v>0.76819999999999999</v>
      </c>
      <c r="F4234" s="74"/>
      <c r="G4234" s="74"/>
    </row>
    <row r="4235" spans="1:7" x14ac:dyDescent="0.45">
      <c r="A4235">
        <v>4233.9999999999009</v>
      </c>
      <c r="B4235">
        <v>0.47960000000000003</v>
      </c>
      <c r="C4235">
        <v>0.53320000000000001</v>
      </c>
      <c r="D4235">
        <v>0.55489999999999995</v>
      </c>
      <c r="E4235">
        <v>0.76819999999999999</v>
      </c>
      <c r="F4235" s="74"/>
      <c r="G4235" s="74"/>
    </row>
    <row r="4236" spans="1:7" x14ac:dyDescent="0.45">
      <c r="A4236">
        <v>4234.9999999999009</v>
      </c>
      <c r="B4236">
        <v>0.47960000000000003</v>
      </c>
      <c r="C4236">
        <v>0.53320000000000001</v>
      </c>
      <c r="D4236">
        <v>0.55489999999999995</v>
      </c>
      <c r="E4236">
        <v>0.76819999999999999</v>
      </c>
      <c r="F4236" s="74"/>
      <c r="G4236" s="74"/>
    </row>
    <row r="4237" spans="1:7" x14ac:dyDescent="0.45">
      <c r="A4237">
        <v>4235.9999999999009</v>
      </c>
      <c r="B4237">
        <v>0.47960000000000003</v>
      </c>
      <c r="C4237">
        <v>0.53320000000000001</v>
      </c>
      <c r="D4237">
        <v>0.55489999999999995</v>
      </c>
      <c r="E4237">
        <v>0.76819999999999999</v>
      </c>
      <c r="F4237" s="74"/>
      <c r="G4237" s="74"/>
    </row>
    <row r="4238" spans="1:7" x14ac:dyDescent="0.45">
      <c r="A4238">
        <v>4236.9999999999009</v>
      </c>
      <c r="B4238">
        <v>0.47960000000000003</v>
      </c>
      <c r="C4238">
        <v>0.53320000000000001</v>
      </c>
      <c r="D4238">
        <v>0.55489999999999995</v>
      </c>
      <c r="E4238">
        <v>0.76819999999999999</v>
      </c>
      <c r="F4238" s="74"/>
      <c r="G4238" s="74"/>
    </row>
    <row r="4239" spans="1:7" x14ac:dyDescent="0.45">
      <c r="A4239">
        <v>4237.9999999999009</v>
      </c>
      <c r="B4239">
        <v>0.47960000000000003</v>
      </c>
      <c r="C4239">
        <v>0.53320000000000001</v>
      </c>
      <c r="D4239">
        <v>0.55489999999999995</v>
      </c>
      <c r="E4239">
        <v>0.76819999999999999</v>
      </c>
      <c r="F4239" s="74"/>
      <c r="G4239" s="74"/>
    </row>
    <row r="4240" spans="1:7" x14ac:dyDescent="0.45">
      <c r="A4240">
        <v>4238.9999999999009</v>
      </c>
      <c r="B4240">
        <v>0.47960000000000003</v>
      </c>
      <c r="C4240">
        <v>0.53320000000000001</v>
      </c>
      <c r="D4240">
        <v>0.55489999999999995</v>
      </c>
      <c r="E4240">
        <v>0.76819999999999999</v>
      </c>
      <c r="F4240" s="74"/>
      <c r="G4240" s="74"/>
    </row>
    <row r="4241" spans="1:7" x14ac:dyDescent="0.45">
      <c r="A4241">
        <v>4239.9999999999009</v>
      </c>
      <c r="B4241">
        <v>0.47960000000000003</v>
      </c>
      <c r="C4241">
        <v>0.53310000000000002</v>
      </c>
      <c r="D4241">
        <v>0.55489999999999995</v>
      </c>
      <c r="E4241">
        <v>0.76819999999999999</v>
      </c>
      <c r="F4241" s="74"/>
      <c r="G4241" s="74"/>
    </row>
    <row r="4242" spans="1:7" x14ac:dyDescent="0.45">
      <c r="A4242">
        <v>4240.9999999999009</v>
      </c>
      <c r="B4242">
        <v>0.47960000000000003</v>
      </c>
      <c r="C4242">
        <v>0.53310000000000002</v>
      </c>
      <c r="D4242">
        <v>0.55489999999999995</v>
      </c>
      <c r="E4242">
        <v>0.76819999999999999</v>
      </c>
      <c r="F4242" s="74"/>
      <c r="G4242" s="74"/>
    </row>
    <row r="4243" spans="1:7" x14ac:dyDescent="0.45">
      <c r="A4243">
        <v>4241.9999999999009</v>
      </c>
      <c r="B4243">
        <v>0.47960000000000003</v>
      </c>
      <c r="C4243">
        <v>0.53310000000000002</v>
      </c>
      <c r="D4243">
        <v>0.55489999999999995</v>
      </c>
      <c r="E4243">
        <v>0.76819999999999999</v>
      </c>
      <c r="F4243" s="74"/>
      <c r="G4243" s="74"/>
    </row>
    <row r="4244" spans="1:7" x14ac:dyDescent="0.45">
      <c r="A4244">
        <v>4242.9999999999009</v>
      </c>
      <c r="B4244">
        <v>0.47960000000000003</v>
      </c>
      <c r="C4244">
        <v>0.53310000000000002</v>
      </c>
      <c r="D4244">
        <v>0.55489999999999995</v>
      </c>
      <c r="E4244">
        <v>0.76819999999999999</v>
      </c>
      <c r="F4244" s="74"/>
      <c r="G4244" s="74"/>
    </row>
    <row r="4245" spans="1:7" x14ac:dyDescent="0.45">
      <c r="A4245">
        <v>4243.9999999999009</v>
      </c>
      <c r="B4245">
        <v>0.47960000000000003</v>
      </c>
      <c r="C4245">
        <v>0.53310000000000002</v>
      </c>
      <c r="D4245">
        <v>0.55489999999999995</v>
      </c>
      <c r="E4245">
        <v>0.76819999999999999</v>
      </c>
      <c r="F4245" s="74"/>
      <c r="G4245" s="74"/>
    </row>
    <row r="4246" spans="1:7" x14ac:dyDescent="0.45">
      <c r="A4246">
        <v>4244.9999999999009</v>
      </c>
      <c r="B4246">
        <v>0.47960000000000003</v>
      </c>
      <c r="C4246">
        <v>0.53310000000000002</v>
      </c>
      <c r="D4246">
        <v>0.55489999999999995</v>
      </c>
      <c r="E4246">
        <v>0.76819999999999999</v>
      </c>
      <c r="F4246" s="74"/>
      <c r="G4246" s="74"/>
    </row>
    <row r="4247" spans="1:7" x14ac:dyDescent="0.45">
      <c r="A4247">
        <v>4245.9999999999009</v>
      </c>
      <c r="B4247">
        <v>0.47960000000000003</v>
      </c>
      <c r="C4247">
        <v>0.53310000000000002</v>
      </c>
      <c r="D4247">
        <v>0.55489999999999995</v>
      </c>
      <c r="E4247">
        <v>0.76819999999999999</v>
      </c>
      <c r="F4247" s="74"/>
      <c r="G4247" s="74"/>
    </row>
    <row r="4248" spans="1:7" x14ac:dyDescent="0.45">
      <c r="A4248">
        <v>4246.9999999999009</v>
      </c>
      <c r="B4248">
        <v>0.47960000000000003</v>
      </c>
      <c r="C4248">
        <v>0.53310000000000002</v>
      </c>
      <c r="D4248">
        <v>0.55489999999999995</v>
      </c>
      <c r="E4248">
        <v>0.76819999999999999</v>
      </c>
      <c r="F4248" s="74"/>
      <c r="G4248" s="74"/>
    </row>
    <row r="4249" spans="1:7" x14ac:dyDescent="0.45">
      <c r="A4249">
        <v>4247.9999999999009</v>
      </c>
      <c r="B4249">
        <v>0.47960000000000003</v>
      </c>
      <c r="C4249">
        <v>0.53300000000000003</v>
      </c>
      <c r="D4249">
        <v>0.55489999999999995</v>
      </c>
      <c r="E4249">
        <v>0.76819999999999999</v>
      </c>
      <c r="F4249" s="74"/>
      <c r="G4249" s="74"/>
    </row>
    <row r="4250" spans="1:7" x14ac:dyDescent="0.45">
      <c r="A4250">
        <v>4248.9999999999009</v>
      </c>
      <c r="B4250">
        <v>0.47960000000000003</v>
      </c>
      <c r="C4250">
        <v>0.53300000000000003</v>
      </c>
      <c r="D4250">
        <v>0.55489999999999995</v>
      </c>
      <c r="E4250">
        <v>0.76819999999999999</v>
      </c>
      <c r="F4250" s="74"/>
      <c r="G4250" s="74"/>
    </row>
    <row r="4251" spans="1:7" x14ac:dyDescent="0.45">
      <c r="A4251">
        <v>4249.9999999999009</v>
      </c>
      <c r="B4251">
        <v>0.47960000000000003</v>
      </c>
      <c r="C4251">
        <v>0.53300000000000003</v>
      </c>
      <c r="D4251">
        <v>0.55489999999999995</v>
      </c>
      <c r="E4251">
        <v>0.76819999999999999</v>
      </c>
      <c r="F4251" s="74"/>
      <c r="G4251" s="74"/>
    </row>
    <row r="4252" spans="1:7" x14ac:dyDescent="0.45">
      <c r="A4252">
        <v>4250.9999999999009</v>
      </c>
      <c r="B4252">
        <v>0.47960000000000003</v>
      </c>
      <c r="C4252">
        <v>0.53300000000000003</v>
      </c>
      <c r="D4252">
        <v>0.55489999999999995</v>
      </c>
      <c r="E4252">
        <v>0.76819999999999999</v>
      </c>
      <c r="F4252" s="74"/>
      <c r="G4252" s="74"/>
    </row>
    <row r="4253" spans="1:7" x14ac:dyDescent="0.45">
      <c r="A4253">
        <v>4251.9999999999009</v>
      </c>
      <c r="B4253">
        <v>0.47960000000000003</v>
      </c>
      <c r="C4253">
        <v>0.53300000000000003</v>
      </c>
      <c r="D4253">
        <v>0.55489999999999995</v>
      </c>
      <c r="E4253">
        <v>0.76819999999999999</v>
      </c>
      <c r="F4253" s="74"/>
      <c r="G4253" s="74"/>
    </row>
    <row r="4254" spans="1:7" x14ac:dyDescent="0.45">
      <c r="A4254">
        <v>4252.9999999999009</v>
      </c>
      <c r="B4254">
        <v>0.47960000000000003</v>
      </c>
      <c r="C4254">
        <v>0.53300000000000003</v>
      </c>
      <c r="D4254">
        <v>0.55489999999999995</v>
      </c>
      <c r="E4254">
        <v>0.76819999999999999</v>
      </c>
      <c r="F4254" s="74"/>
      <c r="G4254" s="74"/>
    </row>
    <row r="4255" spans="1:7" x14ac:dyDescent="0.45">
      <c r="A4255">
        <v>4253.9999999999009</v>
      </c>
      <c r="B4255">
        <v>0.47960000000000003</v>
      </c>
      <c r="C4255">
        <v>0.53300000000000003</v>
      </c>
      <c r="D4255">
        <v>0.55489999999999995</v>
      </c>
      <c r="E4255">
        <v>0.76819999999999999</v>
      </c>
      <c r="F4255" s="74"/>
      <c r="G4255" s="74"/>
    </row>
    <row r="4256" spans="1:7" x14ac:dyDescent="0.45">
      <c r="A4256">
        <v>4254.9999999999009</v>
      </c>
      <c r="B4256">
        <v>0.47960000000000003</v>
      </c>
      <c r="C4256">
        <v>0.53290000000000004</v>
      </c>
      <c r="D4256">
        <v>0.55489999999999995</v>
      </c>
      <c r="E4256">
        <v>0.76819999999999999</v>
      </c>
      <c r="F4256" s="74"/>
      <c r="G4256" s="74"/>
    </row>
    <row r="4257" spans="1:7" x14ac:dyDescent="0.45">
      <c r="A4257">
        <v>4255.9999999999009</v>
      </c>
      <c r="B4257">
        <v>0.47960000000000003</v>
      </c>
      <c r="C4257">
        <v>0.53290000000000004</v>
      </c>
      <c r="D4257">
        <v>0.55489999999999995</v>
      </c>
      <c r="E4257">
        <v>0.76819999999999999</v>
      </c>
      <c r="F4257" s="74"/>
      <c r="G4257" s="74"/>
    </row>
    <row r="4258" spans="1:7" x14ac:dyDescent="0.45">
      <c r="A4258">
        <v>4256.9999999999009</v>
      </c>
      <c r="B4258">
        <v>0.47960000000000003</v>
      </c>
      <c r="C4258">
        <v>0.53290000000000004</v>
      </c>
      <c r="D4258">
        <v>0.55489999999999995</v>
      </c>
      <c r="E4258">
        <v>0.76819999999999999</v>
      </c>
      <c r="F4258" s="74"/>
      <c r="G4258" s="74"/>
    </row>
    <row r="4259" spans="1:7" x14ac:dyDescent="0.45">
      <c r="A4259">
        <v>4257.9999999999009</v>
      </c>
      <c r="B4259">
        <v>0.47960000000000003</v>
      </c>
      <c r="C4259">
        <v>0.53290000000000004</v>
      </c>
      <c r="D4259">
        <v>0.55489999999999995</v>
      </c>
      <c r="E4259">
        <v>0.76819999999999999</v>
      </c>
      <c r="F4259" s="74"/>
      <c r="G4259" s="74"/>
    </row>
    <row r="4260" spans="1:7" x14ac:dyDescent="0.45">
      <c r="A4260">
        <v>4258.9999999999009</v>
      </c>
      <c r="B4260">
        <v>0.47960000000000003</v>
      </c>
      <c r="C4260">
        <v>0.53290000000000004</v>
      </c>
      <c r="D4260">
        <v>0.55489999999999995</v>
      </c>
      <c r="E4260">
        <v>0.76819999999999999</v>
      </c>
      <c r="F4260" s="74"/>
      <c r="G4260" s="74"/>
    </row>
    <row r="4261" spans="1:7" x14ac:dyDescent="0.45">
      <c r="A4261">
        <v>4259.9999999999009</v>
      </c>
      <c r="B4261">
        <v>0.47960000000000003</v>
      </c>
      <c r="C4261">
        <v>0.53290000000000004</v>
      </c>
      <c r="D4261">
        <v>0.55489999999999995</v>
      </c>
      <c r="E4261">
        <v>0.76819999999999999</v>
      </c>
      <c r="F4261" s="74"/>
      <c r="G4261" s="74"/>
    </row>
    <row r="4262" spans="1:7" x14ac:dyDescent="0.45">
      <c r="A4262">
        <v>4260.9999999999009</v>
      </c>
      <c r="B4262">
        <v>0.47960000000000003</v>
      </c>
      <c r="C4262">
        <v>0.53290000000000004</v>
      </c>
      <c r="D4262">
        <v>0.55489999999999995</v>
      </c>
      <c r="E4262">
        <v>0.76819999999999999</v>
      </c>
      <c r="F4262" s="74"/>
      <c r="G4262" s="74"/>
    </row>
    <row r="4263" spans="1:7" x14ac:dyDescent="0.45">
      <c r="A4263">
        <v>4261.9999999999009</v>
      </c>
      <c r="B4263">
        <v>0.47960000000000003</v>
      </c>
      <c r="C4263">
        <v>0.53290000000000004</v>
      </c>
      <c r="D4263">
        <v>0.55489999999999995</v>
      </c>
      <c r="E4263">
        <v>0.76819999999999999</v>
      </c>
      <c r="F4263" s="74"/>
      <c r="G4263" s="74"/>
    </row>
    <row r="4264" spans="1:7" x14ac:dyDescent="0.45">
      <c r="A4264">
        <v>4262.9999999999009</v>
      </c>
      <c r="B4264">
        <v>0.47960000000000003</v>
      </c>
      <c r="C4264">
        <v>0.53280000000000005</v>
      </c>
      <c r="D4264">
        <v>0.55489999999999995</v>
      </c>
      <c r="E4264">
        <v>0.76819999999999999</v>
      </c>
      <c r="F4264" s="74"/>
      <c r="G4264" s="74"/>
    </row>
    <row r="4265" spans="1:7" x14ac:dyDescent="0.45">
      <c r="A4265">
        <v>4263.9999999999009</v>
      </c>
      <c r="B4265">
        <v>0.47960000000000003</v>
      </c>
      <c r="C4265">
        <v>0.53280000000000005</v>
      </c>
      <c r="D4265">
        <v>0.55489999999999995</v>
      </c>
      <c r="E4265">
        <v>0.76819999999999999</v>
      </c>
      <c r="F4265" s="74"/>
      <c r="G4265" s="74"/>
    </row>
    <row r="4266" spans="1:7" x14ac:dyDescent="0.45">
      <c r="A4266">
        <v>4264.9999999999009</v>
      </c>
      <c r="B4266">
        <v>0.47960000000000003</v>
      </c>
      <c r="C4266">
        <v>0.53280000000000005</v>
      </c>
      <c r="D4266">
        <v>0.55489999999999995</v>
      </c>
      <c r="E4266">
        <v>0.76819999999999999</v>
      </c>
      <c r="F4266" s="74"/>
      <c r="G4266" s="74"/>
    </row>
    <row r="4267" spans="1:7" x14ac:dyDescent="0.45">
      <c r="A4267">
        <v>4265.9999999999009</v>
      </c>
      <c r="B4267">
        <v>0.47960000000000003</v>
      </c>
      <c r="C4267">
        <v>0.53280000000000005</v>
      </c>
      <c r="D4267">
        <v>0.55489999999999995</v>
      </c>
      <c r="E4267">
        <v>0.76819999999999999</v>
      </c>
      <c r="F4267" s="74"/>
      <c r="G4267" s="74"/>
    </row>
    <row r="4268" spans="1:7" x14ac:dyDescent="0.45">
      <c r="A4268">
        <v>4266.9999999999009</v>
      </c>
      <c r="B4268">
        <v>0.47960000000000003</v>
      </c>
      <c r="C4268">
        <v>0.53280000000000005</v>
      </c>
      <c r="D4268">
        <v>0.55489999999999995</v>
      </c>
      <c r="E4268">
        <v>0.76819999999999999</v>
      </c>
      <c r="F4268" s="74"/>
      <c r="G4268" s="74"/>
    </row>
    <row r="4269" spans="1:7" x14ac:dyDescent="0.45">
      <c r="A4269">
        <v>4267.9999999999009</v>
      </c>
      <c r="B4269">
        <v>0.47960000000000003</v>
      </c>
      <c r="C4269">
        <v>0.53280000000000005</v>
      </c>
      <c r="D4269">
        <v>0.55489999999999995</v>
      </c>
      <c r="E4269">
        <v>0.76819999999999999</v>
      </c>
      <c r="F4269" s="74"/>
      <c r="G4269" s="74"/>
    </row>
    <row r="4270" spans="1:7" x14ac:dyDescent="0.45">
      <c r="A4270">
        <v>4268.9999999999009</v>
      </c>
      <c r="B4270">
        <v>0.47960000000000003</v>
      </c>
      <c r="C4270">
        <v>0.53280000000000005</v>
      </c>
      <c r="D4270">
        <v>0.55489999999999995</v>
      </c>
      <c r="E4270">
        <v>0.76819999999999999</v>
      </c>
      <c r="F4270" s="74"/>
      <c r="G4270" s="74"/>
    </row>
    <row r="4271" spans="1:7" x14ac:dyDescent="0.45">
      <c r="A4271">
        <v>4269.9999999999009</v>
      </c>
      <c r="B4271">
        <v>0.47960000000000003</v>
      </c>
      <c r="C4271">
        <v>0.53280000000000005</v>
      </c>
      <c r="D4271">
        <v>0.55489999999999995</v>
      </c>
      <c r="E4271">
        <v>0.76819999999999999</v>
      </c>
      <c r="F4271" s="74"/>
      <c r="G4271" s="74"/>
    </row>
    <row r="4272" spans="1:7" x14ac:dyDescent="0.45">
      <c r="A4272">
        <v>4270.9999999999009</v>
      </c>
      <c r="B4272">
        <v>0.47960000000000003</v>
      </c>
      <c r="C4272">
        <v>0.53269999999999995</v>
      </c>
      <c r="D4272">
        <v>0.55489999999999995</v>
      </c>
      <c r="E4272">
        <v>0.76819999999999999</v>
      </c>
      <c r="F4272" s="74"/>
      <c r="G4272" s="74"/>
    </row>
    <row r="4273" spans="1:7" x14ac:dyDescent="0.45">
      <c r="A4273">
        <v>4271.9999999999009</v>
      </c>
      <c r="B4273">
        <v>0.47960000000000003</v>
      </c>
      <c r="C4273">
        <v>0.53269999999999995</v>
      </c>
      <c r="D4273">
        <v>0.55489999999999995</v>
      </c>
      <c r="E4273">
        <v>0.76819999999999999</v>
      </c>
      <c r="F4273" s="74"/>
      <c r="G4273" s="74"/>
    </row>
    <row r="4274" spans="1:7" x14ac:dyDescent="0.45">
      <c r="A4274">
        <v>4272.9999999999009</v>
      </c>
      <c r="B4274">
        <v>0.47960000000000003</v>
      </c>
      <c r="C4274">
        <v>0.53269999999999995</v>
      </c>
      <c r="D4274">
        <v>0.55489999999999995</v>
      </c>
      <c r="E4274">
        <v>0.76819999999999999</v>
      </c>
      <c r="F4274" s="74"/>
      <c r="G4274" s="74"/>
    </row>
    <row r="4275" spans="1:7" x14ac:dyDescent="0.45">
      <c r="A4275">
        <v>4273.9999999999009</v>
      </c>
      <c r="B4275">
        <v>0.47960000000000003</v>
      </c>
      <c r="C4275">
        <v>0.53269999999999995</v>
      </c>
      <c r="D4275">
        <v>0.55489999999999995</v>
      </c>
      <c r="E4275">
        <v>0.76819999999999999</v>
      </c>
      <c r="F4275" s="74"/>
      <c r="G4275" s="74"/>
    </row>
    <row r="4276" spans="1:7" x14ac:dyDescent="0.45">
      <c r="A4276">
        <v>4274.9999999999009</v>
      </c>
      <c r="B4276">
        <v>0.47960000000000003</v>
      </c>
      <c r="C4276">
        <v>0.53269999999999995</v>
      </c>
      <c r="D4276">
        <v>0.55489999999999995</v>
      </c>
      <c r="E4276">
        <v>0.76819999999999999</v>
      </c>
      <c r="F4276" s="74"/>
      <c r="G4276" s="74"/>
    </row>
    <row r="4277" spans="1:7" x14ac:dyDescent="0.45">
      <c r="A4277">
        <v>4275.9999999999009</v>
      </c>
      <c r="B4277">
        <v>0.47960000000000003</v>
      </c>
      <c r="C4277">
        <v>0.53269999999999995</v>
      </c>
      <c r="D4277">
        <v>0.55489999999999995</v>
      </c>
      <c r="E4277">
        <v>0.76819999999999999</v>
      </c>
      <c r="F4277" s="74"/>
      <c r="G4277" s="74"/>
    </row>
    <row r="4278" spans="1:7" x14ac:dyDescent="0.45">
      <c r="A4278">
        <v>4276.9999999999009</v>
      </c>
      <c r="B4278">
        <v>0.47960000000000003</v>
      </c>
      <c r="C4278">
        <v>0.53269999999999995</v>
      </c>
      <c r="D4278">
        <v>0.55489999999999995</v>
      </c>
      <c r="E4278">
        <v>0.76819999999999999</v>
      </c>
      <c r="F4278" s="74"/>
      <c r="G4278" s="74"/>
    </row>
    <row r="4279" spans="1:7" x14ac:dyDescent="0.45">
      <c r="A4279">
        <v>4277.9999999999009</v>
      </c>
      <c r="B4279">
        <v>0.47960000000000003</v>
      </c>
      <c r="C4279">
        <v>0.53269999999999995</v>
      </c>
      <c r="D4279">
        <v>0.55489999999999995</v>
      </c>
      <c r="E4279">
        <v>0.76819999999999999</v>
      </c>
      <c r="F4279" s="74"/>
      <c r="G4279" s="74"/>
    </row>
    <row r="4280" spans="1:7" x14ac:dyDescent="0.45">
      <c r="A4280">
        <v>4278.9999999999009</v>
      </c>
      <c r="B4280">
        <v>0.47960000000000003</v>
      </c>
      <c r="C4280">
        <v>0.53259999999999996</v>
      </c>
      <c r="D4280">
        <v>0.55489999999999995</v>
      </c>
      <c r="E4280">
        <v>0.76819999999999999</v>
      </c>
      <c r="F4280" s="74"/>
      <c r="G4280" s="74"/>
    </row>
    <row r="4281" spans="1:7" x14ac:dyDescent="0.45">
      <c r="A4281">
        <v>4279.9999999999009</v>
      </c>
      <c r="B4281">
        <v>0.47960000000000003</v>
      </c>
      <c r="C4281">
        <v>0.53259999999999996</v>
      </c>
      <c r="D4281">
        <v>0.55489999999999995</v>
      </c>
      <c r="E4281">
        <v>0.76819999999999999</v>
      </c>
      <c r="F4281" s="74"/>
      <c r="G4281" s="74"/>
    </row>
    <row r="4282" spans="1:7" x14ac:dyDescent="0.45">
      <c r="A4282">
        <v>4280.9999999999009</v>
      </c>
      <c r="B4282">
        <v>0.47960000000000003</v>
      </c>
      <c r="C4282">
        <v>0.53259999999999996</v>
      </c>
      <c r="D4282">
        <v>0.55489999999999995</v>
      </c>
      <c r="E4282">
        <v>0.76819999999999999</v>
      </c>
      <c r="F4282" s="74"/>
      <c r="G4282" s="74"/>
    </row>
    <row r="4283" spans="1:7" x14ac:dyDescent="0.45">
      <c r="A4283">
        <v>4281.9999999999009</v>
      </c>
      <c r="B4283">
        <v>0.47960000000000003</v>
      </c>
      <c r="C4283">
        <v>0.53259999999999996</v>
      </c>
      <c r="D4283">
        <v>0.55489999999999995</v>
      </c>
      <c r="E4283">
        <v>0.76819999999999999</v>
      </c>
      <c r="F4283" s="74"/>
      <c r="G4283" s="74"/>
    </row>
    <row r="4284" spans="1:7" x14ac:dyDescent="0.45">
      <c r="A4284">
        <v>4282.9999999999009</v>
      </c>
      <c r="B4284">
        <v>0.47960000000000003</v>
      </c>
      <c r="C4284">
        <v>0.53259999999999996</v>
      </c>
      <c r="D4284">
        <v>0.55489999999999995</v>
      </c>
      <c r="E4284">
        <v>0.76819999999999999</v>
      </c>
      <c r="F4284" s="74"/>
      <c r="G4284" s="74"/>
    </row>
    <row r="4285" spans="1:7" x14ac:dyDescent="0.45">
      <c r="A4285">
        <v>4283.9999999999009</v>
      </c>
      <c r="B4285">
        <v>0.47960000000000003</v>
      </c>
      <c r="C4285">
        <v>0.53259999999999996</v>
      </c>
      <c r="D4285">
        <v>0.55489999999999995</v>
      </c>
      <c r="E4285">
        <v>0.76819999999999999</v>
      </c>
      <c r="F4285" s="74"/>
      <c r="G4285" s="74"/>
    </row>
    <row r="4286" spans="1:7" x14ac:dyDescent="0.45">
      <c r="A4286">
        <v>4284.9999999999009</v>
      </c>
      <c r="B4286">
        <v>0.47960000000000003</v>
      </c>
      <c r="C4286">
        <v>0.53259999999999996</v>
      </c>
      <c r="D4286">
        <v>0.55489999999999995</v>
      </c>
      <c r="E4286">
        <v>0.76819999999999999</v>
      </c>
      <c r="F4286" s="74"/>
      <c r="G4286" s="74"/>
    </row>
    <row r="4287" spans="1:7" x14ac:dyDescent="0.45">
      <c r="A4287">
        <v>4285.9999999999009</v>
      </c>
      <c r="B4287">
        <v>0.47960000000000003</v>
      </c>
      <c r="C4287">
        <v>0.53259999999999996</v>
      </c>
      <c r="D4287">
        <v>0.55489999999999995</v>
      </c>
      <c r="E4287">
        <v>0.76819999999999999</v>
      </c>
      <c r="F4287" s="74"/>
      <c r="G4287" s="74"/>
    </row>
    <row r="4288" spans="1:7" x14ac:dyDescent="0.45">
      <c r="A4288">
        <v>4286.9999999999009</v>
      </c>
      <c r="B4288">
        <v>0.47960000000000003</v>
      </c>
      <c r="C4288">
        <v>0.53249999999999997</v>
      </c>
      <c r="D4288">
        <v>0.55489999999999995</v>
      </c>
      <c r="E4288">
        <v>0.76819999999999999</v>
      </c>
      <c r="F4288" s="74"/>
      <c r="G4288" s="74"/>
    </row>
    <row r="4289" spans="1:7" x14ac:dyDescent="0.45">
      <c r="A4289">
        <v>4287.9999999999009</v>
      </c>
      <c r="B4289">
        <v>0.47960000000000003</v>
      </c>
      <c r="C4289">
        <v>0.53249999999999997</v>
      </c>
      <c r="D4289">
        <v>0.55489999999999995</v>
      </c>
      <c r="E4289">
        <v>0.76819999999999999</v>
      </c>
      <c r="F4289" s="74"/>
      <c r="G4289" s="74"/>
    </row>
    <row r="4290" spans="1:7" x14ac:dyDescent="0.45">
      <c r="A4290">
        <v>4288.9999999999009</v>
      </c>
      <c r="B4290">
        <v>0.47960000000000003</v>
      </c>
      <c r="C4290">
        <v>0.53249999999999997</v>
      </c>
      <c r="D4290">
        <v>0.55489999999999995</v>
      </c>
      <c r="E4290">
        <v>0.76819999999999999</v>
      </c>
      <c r="F4290" s="74"/>
      <c r="G4290" s="74"/>
    </row>
    <row r="4291" spans="1:7" x14ac:dyDescent="0.45">
      <c r="A4291">
        <v>4289.9999999999009</v>
      </c>
      <c r="B4291">
        <v>0.47960000000000003</v>
      </c>
      <c r="C4291">
        <v>0.53249999999999997</v>
      </c>
      <c r="D4291">
        <v>0.55489999999999995</v>
      </c>
      <c r="E4291">
        <v>0.76819999999999999</v>
      </c>
      <c r="F4291" s="74"/>
      <c r="G4291" s="74"/>
    </row>
    <row r="4292" spans="1:7" x14ac:dyDescent="0.45">
      <c r="A4292">
        <v>4290.9999999999009</v>
      </c>
      <c r="B4292">
        <v>0.47960000000000003</v>
      </c>
      <c r="C4292">
        <v>0.53249999999999997</v>
      </c>
      <c r="D4292">
        <v>0.55489999999999995</v>
      </c>
      <c r="E4292">
        <v>0.76819999999999999</v>
      </c>
      <c r="F4292" s="74"/>
      <c r="G4292" s="74"/>
    </row>
    <row r="4293" spans="1:7" x14ac:dyDescent="0.45">
      <c r="A4293">
        <v>4291.9999999999009</v>
      </c>
      <c r="B4293">
        <v>0.47960000000000003</v>
      </c>
      <c r="C4293">
        <v>0.53249999999999997</v>
      </c>
      <c r="D4293">
        <v>0.55489999999999995</v>
      </c>
      <c r="E4293">
        <v>0.76819999999999999</v>
      </c>
      <c r="F4293" s="74"/>
      <c r="G4293" s="74"/>
    </row>
    <row r="4294" spans="1:7" x14ac:dyDescent="0.45">
      <c r="A4294">
        <v>4292.9999999999009</v>
      </c>
      <c r="B4294">
        <v>0.47960000000000003</v>
      </c>
      <c r="C4294">
        <v>0.53249999999999997</v>
      </c>
      <c r="D4294">
        <v>0.55489999999999995</v>
      </c>
      <c r="E4294">
        <v>0.76819999999999999</v>
      </c>
      <c r="F4294" s="74"/>
      <c r="G4294" s="74"/>
    </row>
    <row r="4295" spans="1:7" x14ac:dyDescent="0.45">
      <c r="A4295">
        <v>4293.9999999999009</v>
      </c>
      <c r="B4295">
        <v>0.47960000000000003</v>
      </c>
      <c r="C4295">
        <v>0.53249999999999997</v>
      </c>
      <c r="D4295">
        <v>0.55489999999999995</v>
      </c>
      <c r="E4295">
        <v>0.76819999999999999</v>
      </c>
      <c r="F4295" s="74"/>
      <c r="G4295" s="74"/>
    </row>
    <row r="4296" spans="1:7" x14ac:dyDescent="0.45">
      <c r="A4296">
        <v>4294.9999999999009</v>
      </c>
      <c r="B4296">
        <v>0.47960000000000003</v>
      </c>
      <c r="C4296">
        <v>0.53249999999999997</v>
      </c>
      <c r="D4296">
        <v>0.55489999999999995</v>
      </c>
      <c r="E4296">
        <v>0.76819999999999999</v>
      </c>
      <c r="F4296" s="74"/>
      <c r="G4296" s="74"/>
    </row>
    <row r="4297" spans="1:7" x14ac:dyDescent="0.45">
      <c r="A4297">
        <v>4295.9999999999009</v>
      </c>
      <c r="B4297">
        <v>0.47960000000000003</v>
      </c>
      <c r="C4297">
        <v>0.53239999999999998</v>
      </c>
      <c r="D4297">
        <v>0.55489999999999995</v>
      </c>
      <c r="E4297">
        <v>0.76819999999999999</v>
      </c>
      <c r="F4297" s="74"/>
      <c r="G4297" s="74"/>
    </row>
    <row r="4298" spans="1:7" x14ac:dyDescent="0.45">
      <c r="A4298">
        <v>4296.9999999999009</v>
      </c>
      <c r="B4298">
        <v>0.47960000000000003</v>
      </c>
      <c r="C4298">
        <v>0.53239999999999998</v>
      </c>
      <c r="D4298">
        <v>0.55489999999999995</v>
      </c>
      <c r="E4298">
        <v>0.76819999999999999</v>
      </c>
      <c r="F4298" s="74"/>
      <c r="G4298" s="74"/>
    </row>
    <row r="4299" spans="1:7" x14ac:dyDescent="0.45">
      <c r="A4299">
        <v>4297.9999999999009</v>
      </c>
      <c r="B4299">
        <v>0.47960000000000003</v>
      </c>
      <c r="C4299">
        <v>0.53239999999999998</v>
      </c>
      <c r="D4299">
        <v>0.55489999999999995</v>
      </c>
      <c r="E4299">
        <v>0.76819999999999999</v>
      </c>
      <c r="F4299" s="74"/>
      <c r="G4299" s="74"/>
    </row>
    <row r="4300" spans="1:7" x14ac:dyDescent="0.45">
      <c r="A4300">
        <v>4298.9999999999009</v>
      </c>
      <c r="B4300">
        <v>0.47960000000000003</v>
      </c>
      <c r="C4300">
        <v>0.53239999999999998</v>
      </c>
      <c r="D4300">
        <v>0.55489999999999995</v>
      </c>
      <c r="E4300">
        <v>0.76819999999999999</v>
      </c>
      <c r="F4300" s="74"/>
      <c r="G4300" s="74"/>
    </row>
    <row r="4301" spans="1:7" x14ac:dyDescent="0.45">
      <c r="A4301">
        <v>4299.9999999999009</v>
      </c>
      <c r="B4301">
        <v>0.47960000000000003</v>
      </c>
      <c r="C4301">
        <v>0.53239999999999998</v>
      </c>
      <c r="D4301">
        <v>0.55489999999999995</v>
      </c>
      <c r="E4301">
        <v>0.76819999999999999</v>
      </c>
      <c r="F4301" s="74"/>
      <c r="G4301" s="74"/>
    </row>
    <row r="4302" spans="1:7" x14ac:dyDescent="0.45">
      <c r="A4302">
        <v>4300.9999999999009</v>
      </c>
      <c r="B4302">
        <v>0.47960000000000003</v>
      </c>
      <c r="C4302">
        <v>0.53239999999999998</v>
      </c>
      <c r="D4302">
        <v>0.55489999999999995</v>
      </c>
      <c r="E4302">
        <v>0.76819999999999999</v>
      </c>
      <c r="F4302" s="74"/>
      <c r="G4302" s="74"/>
    </row>
    <row r="4303" spans="1:7" x14ac:dyDescent="0.45">
      <c r="A4303">
        <v>4301.9999999999009</v>
      </c>
      <c r="B4303">
        <v>0.47960000000000003</v>
      </c>
      <c r="C4303">
        <v>0.53239999999999998</v>
      </c>
      <c r="D4303">
        <v>0.55489999999999995</v>
      </c>
      <c r="E4303">
        <v>0.76819999999999999</v>
      </c>
      <c r="F4303" s="74"/>
      <c r="G4303" s="74"/>
    </row>
    <row r="4304" spans="1:7" x14ac:dyDescent="0.45">
      <c r="A4304">
        <v>4302.9999999999009</v>
      </c>
      <c r="B4304">
        <v>0.47960000000000003</v>
      </c>
      <c r="C4304">
        <v>0.53239999999999998</v>
      </c>
      <c r="D4304">
        <v>0.55489999999999995</v>
      </c>
      <c r="E4304">
        <v>0.76819999999999999</v>
      </c>
      <c r="F4304" s="74"/>
      <c r="G4304" s="74"/>
    </row>
    <row r="4305" spans="1:7" x14ac:dyDescent="0.45">
      <c r="A4305">
        <v>4303.9999999999009</v>
      </c>
      <c r="B4305">
        <v>0.47960000000000003</v>
      </c>
      <c r="C4305">
        <v>0.53239999999999998</v>
      </c>
      <c r="D4305">
        <v>0.55489999999999995</v>
      </c>
      <c r="E4305">
        <v>0.76819999999999999</v>
      </c>
      <c r="F4305" s="74"/>
      <c r="G4305" s="74"/>
    </row>
    <row r="4306" spans="1:7" x14ac:dyDescent="0.45">
      <c r="A4306">
        <v>4304.9999999999009</v>
      </c>
      <c r="B4306">
        <v>0.47960000000000003</v>
      </c>
      <c r="C4306">
        <v>0.5323</v>
      </c>
      <c r="D4306">
        <v>0.55489999999999995</v>
      </c>
      <c r="E4306">
        <v>0.76819999999999999</v>
      </c>
      <c r="F4306" s="74"/>
      <c r="G4306" s="74"/>
    </row>
    <row r="4307" spans="1:7" x14ac:dyDescent="0.45">
      <c r="A4307">
        <v>4305.9999999999009</v>
      </c>
      <c r="B4307">
        <v>0.47960000000000003</v>
      </c>
      <c r="C4307">
        <v>0.5323</v>
      </c>
      <c r="D4307">
        <v>0.55489999999999995</v>
      </c>
      <c r="E4307">
        <v>0.76819999999999999</v>
      </c>
      <c r="F4307" s="74"/>
      <c r="G4307" s="74"/>
    </row>
    <row r="4308" spans="1:7" x14ac:dyDescent="0.45">
      <c r="A4308">
        <v>4306.9999999999009</v>
      </c>
      <c r="B4308">
        <v>0.47960000000000003</v>
      </c>
      <c r="C4308">
        <v>0.5323</v>
      </c>
      <c r="D4308">
        <v>0.55489999999999995</v>
      </c>
      <c r="E4308">
        <v>0.76819999999999999</v>
      </c>
      <c r="F4308" s="74"/>
      <c r="G4308" s="74"/>
    </row>
    <row r="4309" spans="1:7" x14ac:dyDescent="0.45">
      <c r="A4309">
        <v>4307.9999999999009</v>
      </c>
      <c r="B4309">
        <v>0.47960000000000003</v>
      </c>
      <c r="C4309">
        <v>0.5323</v>
      </c>
      <c r="D4309">
        <v>0.55489999999999995</v>
      </c>
      <c r="E4309">
        <v>0.76819999999999999</v>
      </c>
      <c r="F4309" s="74"/>
      <c r="G4309" s="74"/>
    </row>
    <row r="4310" spans="1:7" x14ac:dyDescent="0.45">
      <c r="A4310">
        <v>4308.9999999999009</v>
      </c>
      <c r="B4310">
        <v>0.47960000000000003</v>
      </c>
      <c r="C4310">
        <v>0.5323</v>
      </c>
      <c r="D4310">
        <v>0.55489999999999995</v>
      </c>
      <c r="E4310">
        <v>0.76819999999999999</v>
      </c>
      <c r="F4310" s="74"/>
      <c r="G4310" s="74"/>
    </row>
    <row r="4311" spans="1:7" x14ac:dyDescent="0.45">
      <c r="A4311">
        <v>4309.9999999999009</v>
      </c>
      <c r="B4311">
        <v>0.47960000000000003</v>
      </c>
      <c r="C4311">
        <v>0.5323</v>
      </c>
      <c r="D4311">
        <v>0.55489999999999995</v>
      </c>
      <c r="E4311">
        <v>0.76819999999999999</v>
      </c>
      <c r="F4311" s="74"/>
      <c r="G4311" s="74"/>
    </row>
    <row r="4312" spans="1:7" x14ac:dyDescent="0.45">
      <c r="A4312">
        <v>4310.9999999999009</v>
      </c>
      <c r="B4312">
        <v>0.47960000000000003</v>
      </c>
      <c r="C4312">
        <v>0.5323</v>
      </c>
      <c r="D4312">
        <v>0.55489999999999995</v>
      </c>
      <c r="E4312">
        <v>0.76819999999999999</v>
      </c>
      <c r="F4312" s="74"/>
      <c r="G4312" s="74"/>
    </row>
    <row r="4313" spans="1:7" x14ac:dyDescent="0.45">
      <c r="A4313">
        <v>4311.9999999999009</v>
      </c>
      <c r="B4313">
        <v>0.47960000000000003</v>
      </c>
      <c r="C4313">
        <v>0.5323</v>
      </c>
      <c r="D4313">
        <v>0.55489999999999995</v>
      </c>
      <c r="E4313">
        <v>0.76819999999999999</v>
      </c>
      <c r="F4313" s="74"/>
      <c r="G4313" s="74"/>
    </row>
    <row r="4314" spans="1:7" x14ac:dyDescent="0.45">
      <c r="A4314">
        <v>4312.9999999999009</v>
      </c>
      <c r="B4314">
        <v>0.47960000000000003</v>
      </c>
      <c r="C4314">
        <v>0.5323</v>
      </c>
      <c r="D4314">
        <v>0.55489999999999995</v>
      </c>
      <c r="E4314">
        <v>0.76819999999999999</v>
      </c>
      <c r="F4314" s="74"/>
      <c r="G4314" s="74"/>
    </row>
    <row r="4315" spans="1:7" x14ac:dyDescent="0.45">
      <c r="A4315">
        <v>4313.9999999999009</v>
      </c>
      <c r="B4315">
        <v>0.47960000000000003</v>
      </c>
      <c r="C4315">
        <v>0.5323</v>
      </c>
      <c r="D4315">
        <v>0.55489999999999995</v>
      </c>
      <c r="E4315">
        <v>0.76819999999999999</v>
      </c>
      <c r="F4315" s="74"/>
      <c r="G4315" s="74"/>
    </row>
    <row r="4316" spans="1:7" x14ac:dyDescent="0.45">
      <c r="A4316">
        <v>4314.9999999999009</v>
      </c>
      <c r="B4316">
        <v>0.47960000000000003</v>
      </c>
      <c r="C4316">
        <v>0.53220000000000001</v>
      </c>
      <c r="D4316">
        <v>0.55489999999999995</v>
      </c>
      <c r="E4316">
        <v>0.76819999999999999</v>
      </c>
      <c r="F4316" s="74"/>
      <c r="G4316" s="74"/>
    </row>
    <row r="4317" spans="1:7" x14ac:dyDescent="0.45">
      <c r="A4317">
        <v>4315.9999999999009</v>
      </c>
      <c r="B4317">
        <v>0.47960000000000003</v>
      </c>
      <c r="C4317">
        <v>0.53220000000000001</v>
      </c>
      <c r="D4317">
        <v>0.55489999999999995</v>
      </c>
      <c r="E4317">
        <v>0.76819999999999999</v>
      </c>
      <c r="F4317" s="74"/>
      <c r="G4317" s="74"/>
    </row>
    <row r="4318" spans="1:7" x14ac:dyDescent="0.45">
      <c r="A4318">
        <v>4316.9999999999009</v>
      </c>
      <c r="B4318">
        <v>0.47960000000000003</v>
      </c>
      <c r="C4318">
        <v>0.53220000000000001</v>
      </c>
      <c r="D4318">
        <v>0.55489999999999995</v>
      </c>
      <c r="E4318">
        <v>0.76819999999999999</v>
      </c>
      <c r="F4318" s="74"/>
      <c r="G4318" s="74"/>
    </row>
    <row r="4319" spans="1:7" x14ac:dyDescent="0.45">
      <c r="A4319">
        <v>4317.9999999999009</v>
      </c>
      <c r="B4319">
        <v>0.47960000000000003</v>
      </c>
      <c r="C4319">
        <v>0.53220000000000001</v>
      </c>
      <c r="D4319">
        <v>0.55489999999999995</v>
      </c>
      <c r="E4319">
        <v>0.76819999999999999</v>
      </c>
      <c r="F4319" s="74"/>
      <c r="G4319" s="74"/>
    </row>
    <row r="4320" spans="1:7" x14ac:dyDescent="0.45">
      <c r="A4320">
        <v>4318.9999999999009</v>
      </c>
      <c r="B4320">
        <v>0.47960000000000003</v>
      </c>
      <c r="C4320">
        <v>0.53220000000000001</v>
      </c>
      <c r="D4320">
        <v>0.55489999999999995</v>
      </c>
      <c r="E4320">
        <v>0.76819999999999999</v>
      </c>
      <c r="F4320" s="74"/>
      <c r="G4320" s="74"/>
    </row>
    <row r="4321" spans="1:7" x14ac:dyDescent="0.45">
      <c r="A4321">
        <v>4319.9999999999009</v>
      </c>
      <c r="B4321">
        <v>0.47960000000000003</v>
      </c>
      <c r="C4321">
        <v>0.53220000000000001</v>
      </c>
      <c r="D4321">
        <v>0.55489999999999995</v>
      </c>
      <c r="E4321">
        <v>0.76819999999999999</v>
      </c>
      <c r="F4321" s="74"/>
      <c r="G4321" s="74"/>
    </row>
    <row r="4322" spans="1:7" x14ac:dyDescent="0.45">
      <c r="A4322">
        <v>4320.9999999999009</v>
      </c>
      <c r="B4322">
        <v>0.47960000000000003</v>
      </c>
      <c r="C4322">
        <v>0.53220000000000001</v>
      </c>
      <c r="D4322">
        <v>0.55489999999999995</v>
      </c>
      <c r="E4322">
        <v>0.76819999999999999</v>
      </c>
      <c r="F4322" s="74"/>
      <c r="G4322" s="74"/>
    </row>
    <row r="4323" spans="1:7" x14ac:dyDescent="0.45">
      <c r="A4323">
        <v>4321.9999999999009</v>
      </c>
      <c r="B4323">
        <v>0.47960000000000003</v>
      </c>
      <c r="C4323">
        <v>0.53220000000000001</v>
      </c>
      <c r="D4323">
        <v>0.55489999999999995</v>
      </c>
      <c r="E4323">
        <v>0.76819999999999999</v>
      </c>
      <c r="F4323" s="74"/>
      <c r="G4323" s="74"/>
    </row>
    <row r="4324" spans="1:7" x14ac:dyDescent="0.45">
      <c r="A4324">
        <v>4322.9999999999009</v>
      </c>
      <c r="B4324">
        <v>0.47960000000000003</v>
      </c>
      <c r="C4324">
        <v>0.53220000000000001</v>
      </c>
      <c r="D4324">
        <v>0.55489999999999995</v>
      </c>
      <c r="E4324">
        <v>0.76819999999999999</v>
      </c>
      <c r="F4324" s="74"/>
      <c r="G4324" s="74"/>
    </row>
    <row r="4325" spans="1:7" x14ac:dyDescent="0.45">
      <c r="A4325">
        <v>4323.9999999999009</v>
      </c>
      <c r="B4325">
        <v>0.47960000000000003</v>
      </c>
      <c r="C4325">
        <v>0.53220000000000001</v>
      </c>
      <c r="D4325">
        <v>0.55489999999999995</v>
      </c>
      <c r="E4325">
        <v>0.76819999999999999</v>
      </c>
      <c r="F4325" s="74"/>
      <c r="G4325" s="74"/>
    </row>
    <row r="4326" spans="1:7" x14ac:dyDescent="0.45">
      <c r="A4326">
        <v>4324.9999999999009</v>
      </c>
      <c r="B4326">
        <v>0.47960000000000003</v>
      </c>
      <c r="C4326">
        <v>0.53210000000000002</v>
      </c>
      <c r="D4326">
        <v>0.55489999999999995</v>
      </c>
      <c r="E4326">
        <v>0.76819999999999999</v>
      </c>
      <c r="F4326" s="74"/>
      <c r="G4326" s="74"/>
    </row>
    <row r="4327" spans="1:7" x14ac:dyDescent="0.45">
      <c r="A4327">
        <v>4325.9999999999009</v>
      </c>
      <c r="B4327">
        <v>0.47960000000000003</v>
      </c>
      <c r="C4327">
        <v>0.53210000000000002</v>
      </c>
      <c r="D4327">
        <v>0.55489999999999995</v>
      </c>
      <c r="E4327">
        <v>0.76819999999999999</v>
      </c>
      <c r="F4327" s="74"/>
      <c r="G4327" s="74"/>
    </row>
    <row r="4328" spans="1:7" x14ac:dyDescent="0.45">
      <c r="A4328">
        <v>4326.9999999999009</v>
      </c>
      <c r="B4328">
        <v>0.47960000000000003</v>
      </c>
      <c r="C4328">
        <v>0.53210000000000002</v>
      </c>
      <c r="D4328">
        <v>0.55489999999999995</v>
      </c>
      <c r="E4328">
        <v>0.76819999999999999</v>
      </c>
      <c r="F4328" s="74"/>
      <c r="G4328" s="74"/>
    </row>
    <row r="4329" spans="1:7" x14ac:dyDescent="0.45">
      <c r="A4329">
        <v>4327.9999999999009</v>
      </c>
      <c r="B4329">
        <v>0.47960000000000003</v>
      </c>
      <c r="C4329">
        <v>0.53210000000000002</v>
      </c>
      <c r="D4329">
        <v>0.55489999999999995</v>
      </c>
      <c r="E4329">
        <v>0.76819999999999999</v>
      </c>
      <c r="F4329" s="74"/>
      <c r="G4329" s="74"/>
    </row>
    <row r="4330" spans="1:7" x14ac:dyDescent="0.45">
      <c r="A4330">
        <v>4328.9999999999009</v>
      </c>
      <c r="B4330">
        <v>0.47960000000000003</v>
      </c>
      <c r="C4330">
        <v>0.53210000000000002</v>
      </c>
      <c r="D4330">
        <v>0.55489999999999995</v>
      </c>
      <c r="E4330">
        <v>0.76819999999999999</v>
      </c>
      <c r="F4330" s="74"/>
      <c r="G4330" s="74"/>
    </row>
    <row r="4331" spans="1:7" x14ac:dyDescent="0.45">
      <c r="A4331">
        <v>4329.9999999999009</v>
      </c>
      <c r="B4331">
        <v>0.47960000000000003</v>
      </c>
      <c r="C4331">
        <v>0.53210000000000002</v>
      </c>
      <c r="D4331">
        <v>0.55489999999999995</v>
      </c>
      <c r="E4331">
        <v>0.76819999999999999</v>
      </c>
      <c r="F4331" s="74"/>
      <c r="G4331" s="74"/>
    </row>
    <row r="4332" spans="1:7" x14ac:dyDescent="0.45">
      <c r="A4332">
        <v>4330.9999999999009</v>
      </c>
      <c r="B4332">
        <v>0.47960000000000003</v>
      </c>
      <c r="C4332">
        <v>0.53210000000000002</v>
      </c>
      <c r="D4332">
        <v>0.55489999999999995</v>
      </c>
      <c r="E4332">
        <v>0.76819999999999999</v>
      </c>
      <c r="F4332" s="74"/>
      <c r="G4332" s="74"/>
    </row>
    <row r="4333" spans="1:7" x14ac:dyDescent="0.45">
      <c r="A4333">
        <v>4331.9999999999009</v>
      </c>
      <c r="B4333">
        <v>0.47960000000000003</v>
      </c>
      <c r="C4333">
        <v>0.53210000000000002</v>
      </c>
      <c r="D4333">
        <v>0.55489999999999995</v>
      </c>
      <c r="E4333">
        <v>0.76819999999999999</v>
      </c>
      <c r="F4333" s="74"/>
      <c r="G4333" s="74"/>
    </row>
    <row r="4334" spans="1:7" x14ac:dyDescent="0.45">
      <c r="A4334">
        <v>4332.9999999999009</v>
      </c>
      <c r="B4334">
        <v>0.47960000000000003</v>
      </c>
      <c r="C4334">
        <v>0.53210000000000002</v>
      </c>
      <c r="D4334">
        <v>0.55489999999999995</v>
      </c>
      <c r="E4334">
        <v>0.76819999999999999</v>
      </c>
      <c r="F4334" s="74"/>
      <c r="G4334" s="74"/>
    </row>
    <row r="4335" spans="1:7" x14ac:dyDescent="0.45">
      <c r="A4335">
        <v>4333.9999999999009</v>
      </c>
      <c r="B4335">
        <v>0.47960000000000003</v>
      </c>
      <c r="C4335">
        <v>0.53210000000000002</v>
      </c>
      <c r="D4335">
        <v>0.55489999999999995</v>
      </c>
      <c r="E4335">
        <v>0.76819999999999999</v>
      </c>
      <c r="F4335" s="74"/>
      <c r="G4335" s="74"/>
    </row>
    <row r="4336" spans="1:7" x14ac:dyDescent="0.45">
      <c r="A4336">
        <v>4334.9999999999009</v>
      </c>
      <c r="B4336">
        <v>0.47960000000000003</v>
      </c>
      <c r="C4336">
        <v>0.53210000000000002</v>
      </c>
      <c r="D4336">
        <v>0.55489999999999995</v>
      </c>
      <c r="E4336">
        <v>0.76819999999999999</v>
      </c>
      <c r="F4336" s="74"/>
      <c r="G4336" s="74"/>
    </row>
    <row r="4337" spans="1:7" x14ac:dyDescent="0.45">
      <c r="A4337">
        <v>4335.9999999999009</v>
      </c>
      <c r="B4337">
        <v>0.47960000000000003</v>
      </c>
      <c r="C4337">
        <v>0.53200000000000003</v>
      </c>
      <c r="D4337">
        <v>0.55489999999999995</v>
      </c>
      <c r="E4337">
        <v>0.76819999999999999</v>
      </c>
      <c r="F4337" s="74"/>
      <c r="G4337" s="74"/>
    </row>
    <row r="4338" spans="1:7" x14ac:dyDescent="0.45">
      <c r="A4338">
        <v>4336.9999999999009</v>
      </c>
      <c r="B4338">
        <v>0.47960000000000003</v>
      </c>
      <c r="C4338">
        <v>0.53200000000000003</v>
      </c>
      <c r="D4338">
        <v>0.55489999999999995</v>
      </c>
      <c r="E4338">
        <v>0.76819999999999999</v>
      </c>
      <c r="F4338" s="74"/>
      <c r="G4338" s="74"/>
    </row>
    <row r="4339" spans="1:7" x14ac:dyDescent="0.45">
      <c r="A4339">
        <v>4337.9999999999009</v>
      </c>
      <c r="B4339">
        <v>0.47960000000000003</v>
      </c>
      <c r="C4339">
        <v>0.53200000000000003</v>
      </c>
      <c r="D4339">
        <v>0.55489999999999995</v>
      </c>
      <c r="E4339">
        <v>0.76819999999999999</v>
      </c>
      <c r="F4339" s="74"/>
      <c r="G4339" s="74"/>
    </row>
    <row r="4340" spans="1:7" x14ac:dyDescent="0.45">
      <c r="A4340">
        <v>4338.9999999999009</v>
      </c>
      <c r="B4340">
        <v>0.47960000000000003</v>
      </c>
      <c r="C4340">
        <v>0.53200000000000003</v>
      </c>
      <c r="D4340">
        <v>0.55489999999999995</v>
      </c>
      <c r="E4340">
        <v>0.76819999999999999</v>
      </c>
      <c r="F4340" s="74"/>
      <c r="G4340" s="74"/>
    </row>
    <row r="4341" spans="1:7" x14ac:dyDescent="0.45">
      <c r="A4341">
        <v>4339.9999999999009</v>
      </c>
      <c r="B4341">
        <v>0.47960000000000003</v>
      </c>
      <c r="C4341">
        <v>0.53200000000000003</v>
      </c>
      <c r="D4341">
        <v>0.55489999999999995</v>
      </c>
      <c r="E4341">
        <v>0.76819999999999999</v>
      </c>
      <c r="F4341" s="74"/>
      <c r="G4341" s="74"/>
    </row>
    <row r="4342" spans="1:7" x14ac:dyDescent="0.45">
      <c r="A4342">
        <v>4340.9999999999009</v>
      </c>
      <c r="B4342">
        <v>0.47960000000000003</v>
      </c>
      <c r="C4342">
        <v>0.53200000000000003</v>
      </c>
      <c r="D4342">
        <v>0.55489999999999995</v>
      </c>
      <c r="E4342">
        <v>0.76819999999999999</v>
      </c>
      <c r="F4342" s="74"/>
      <c r="G4342" s="74"/>
    </row>
    <row r="4343" spans="1:7" x14ac:dyDescent="0.45">
      <c r="A4343">
        <v>4341.9999999999009</v>
      </c>
      <c r="B4343">
        <v>0.47960000000000003</v>
      </c>
      <c r="C4343">
        <v>0.53200000000000003</v>
      </c>
      <c r="D4343">
        <v>0.55489999999999995</v>
      </c>
      <c r="E4343">
        <v>0.76819999999999999</v>
      </c>
      <c r="F4343" s="74"/>
      <c r="G4343" s="74"/>
    </row>
    <row r="4344" spans="1:7" x14ac:dyDescent="0.45">
      <c r="A4344">
        <v>4342.9999999999009</v>
      </c>
      <c r="B4344">
        <v>0.47960000000000003</v>
      </c>
      <c r="C4344">
        <v>0.53200000000000003</v>
      </c>
      <c r="D4344">
        <v>0.55489999999999995</v>
      </c>
      <c r="E4344">
        <v>0.76819999999999999</v>
      </c>
      <c r="F4344" s="74"/>
      <c r="G4344" s="74"/>
    </row>
    <row r="4345" spans="1:7" x14ac:dyDescent="0.45">
      <c r="A4345">
        <v>4343.9999999999009</v>
      </c>
      <c r="B4345">
        <v>0.47960000000000003</v>
      </c>
      <c r="C4345">
        <v>0.53200000000000003</v>
      </c>
      <c r="D4345">
        <v>0.55489999999999995</v>
      </c>
      <c r="E4345">
        <v>0.76819999999999999</v>
      </c>
      <c r="F4345" s="74"/>
      <c r="G4345" s="74"/>
    </row>
    <row r="4346" spans="1:7" x14ac:dyDescent="0.45">
      <c r="A4346">
        <v>4344.9999999999009</v>
      </c>
      <c r="B4346">
        <v>0.47960000000000003</v>
      </c>
      <c r="C4346">
        <v>0.53200000000000003</v>
      </c>
      <c r="D4346">
        <v>0.55489999999999995</v>
      </c>
      <c r="E4346">
        <v>0.76819999999999999</v>
      </c>
      <c r="F4346" s="74"/>
      <c r="G4346" s="74"/>
    </row>
    <row r="4347" spans="1:7" x14ac:dyDescent="0.45">
      <c r="A4347">
        <v>4345.9999999999009</v>
      </c>
      <c r="B4347">
        <v>0.47960000000000003</v>
      </c>
      <c r="C4347">
        <v>0.53200000000000003</v>
      </c>
      <c r="D4347">
        <v>0.55489999999999995</v>
      </c>
      <c r="E4347">
        <v>0.76819999999999999</v>
      </c>
      <c r="F4347" s="74"/>
      <c r="G4347" s="74"/>
    </row>
    <row r="4348" spans="1:7" x14ac:dyDescent="0.45">
      <c r="A4348">
        <v>4346.9999999999009</v>
      </c>
      <c r="B4348">
        <v>0.47960000000000003</v>
      </c>
      <c r="C4348">
        <v>0.53200000000000003</v>
      </c>
      <c r="D4348">
        <v>0.55489999999999995</v>
      </c>
      <c r="E4348">
        <v>0.76819999999999999</v>
      </c>
      <c r="F4348" s="74"/>
      <c r="G4348" s="74"/>
    </row>
    <row r="4349" spans="1:7" x14ac:dyDescent="0.45">
      <c r="A4349">
        <v>4347.9999999999009</v>
      </c>
      <c r="B4349">
        <v>0.47960000000000003</v>
      </c>
      <c r="C4349">
        <v>0.53190000000000004</v>
      </c>
      <c r="D4349">
        <v>0.55489999999999995</v>
      </c>
      <c r="E4349">
        <v>0.76819999999999999</v>
      </c>
      <c r="F4349" s="74"/>
      <c r="G4349" s="74"/>
    </row>
    <row r="4350" spans="1:7" x14ac:dyDescent="0.45">
      <c r="A4350">
        <v>4348.9999999999009</v>
      </c>
      <c r="B4350">
        <v>0.47960000000000003</v>
      </c>
      <c r="C4350">
        <v>0.53190000000000004</v>
      </c>
      <c r="D4350">
        <v>0.55489999999999995</v>
      </c>
      <c r="E4350">
        <v>0.76819999999999999</v>
      </c>
      <c r="F4350" s="74"/>
      <c r="G4350" s="74"/>
    </row>
    <row r="4351" spans="1:7" x14ac:dyDescent="0.45">
      <c r="A4351">
        <v>4349.9999999999009</v>
      </c>
      <c r="B4351">
        <v>0.47960000000000003</v>
      </c>
      <c r="C4351">
        <v>0.53190000000000004</v>
      </c>
      <c r="D4351">
        <v>0.55489999999999995</v>
      </c>
      <c r="E4351">
        <v>0.76819999999999999</v>
      </c>
      <c r="F4351" s="74"/>
      <c r="G4351" s="74"/>
    </row>
    <row r="4352" spans="1:7" x14ac:dyDescent="0.45">
      <c r="A4352">
        <v>4350.9999999999009</v>
      </c>
      <c r="B4352">
        <v>0.47960000000000003</v>
      </c>
      <c r="C4352">
        <v>0.53190000000000004</v>
      </c>
      <c r="D4352">
        <v>0.55489999999999995</v>
      </c>
      <c r="E4352">
        <v>0.76819999999999999</v>
      </c>
      <c r="F4352" s="74"/>
      <c r="G4352" s="74"/>
    </row>
    <row r="4353" spans="1:7" x14ac:dyDescent="0.45">
      <c r="A4353">
        <v>4351.9999999999009</v>
      </c>
      <c r="B4353">
        <v>0.47960000000000003</v>
      </c>
      <c r="C4353">
        <v>0.53190000000000004</v>
      </c>
      <c r="D4353">
        <v>0.55489999999999995</v>
      </c>
      <c r="E4353">
        <v>0.76819999999999999</v>
      </c>
      <c r="F4353" s="74"/>
      <c r="G4353" s="74"/>
    </row>
    <row r="4354" spans="1:7" x14ac:dyDescent="0.45">
      <c r="A4354">
        <v>4352.9999999999009</v>
      </c>
      <c r="B4354">
        <v>0.47960000000000003</v>
      </c>
      <c r="C4354">
        <v>0.53190000000000004</v>
      </c>
      <c r="D4354">
        <v>0.55489999999999995</v>
      </c>
      <c r="E4354">
        <v>0.76819999999999999</v>
      </c>
      <c r="F4354" s="74"/>
      <c r="G4354" s="74"/>
    </row>
    <row r="4355" spans="1:7" x14ac:dyDescent="0.45">
      <c r="A4355">
        <v>4353.9999999999009</v>
      </c>
      <c r="B4355">
        <v>0.47960000000000003</v>
      </c>
      <c r="C4355">
        <v>0.53190000000000004</v>
      </c>
      <c r="D4355">
        <v>0.55489999999999995</v>
      </c>
      <c r="E4355">
        <v>0.76819999999999999</v>
      </c>
      <c r="F4355" s="74"/>
      <c r="G4355" s="74"/>
    </row>
    <row r="4356" spans="1:7" x14ac:dyDescent="0.45">
      <c r="A4356">
        <v>4354.9999999999009</v>
      </c>
      <c r="B4356">
        <v>0.47960000000000003</v>
      </c>
      <c r="C4356">
        <v>0.53190000000000004</v>
      </c>
      <c r="D4356">
        <v>0.55489999999999995</v>
      </c>
      <c r="E4356">
        <v>0.76819999999999999</v>
      </c>
      <c r="F4356" s="74"/>
      <c r="G4356" s="74"/>
    </row>
    <row r="4357" spans="1:7" x14ac:dyDescent="0.45">
      <c r="A4357">
        <v>4355.9999999999009</v>
      </c>
      <c r="B4357">
        <v>0.47960000000000003</v>
      </c>
      <c r="C4357">
        <v>0.53190000000000004</v>
      </c>
      <c r="D4357">
        <v>0.55489999999999995</v>
      </c>
      <c r="E4357">
        <v>0.76819999999999999</v>
      </c>
      <c r="F4357" s="74"/>
      <c r="G4357" s="74"/>
    </row>
    <row r="4358" spans="1:7" x14ac:dyDescent="0.45">
      <c r="A4358">
        <v>4356.9999999999009</v>
      </c>
      <c r="B4358">
        <v>0.47960000000000003</v>
      </c>
      <c r="C4358">
        <v>0.53190000000000004</v>
      </c>
      <c r="D4358">
        <v>0.55489999999999995</v>
      </c>
      <c r="E4358">
        <v>0.76819999999999999</v>
      </c>
      <c r="F4358" s="74"/>
      <c r="G4358" s="74"/>
    </row>
    <row r="4359" spans="1:7" x14ac:dyDescent="0.45">
      <c r="A4359">
        <v>4357.9999999999009</v>
      </c>
      <c r="B4359">
        <v>0.47960000000000003</v>
      </c>
      <c r="C4359">
        <v>0.53190000000000004</v>
      </c>
      <c r="D4359">
        <v>0.55489999999999995</v>
      </c>
      <c r="E4359">
        <v>0.76819999999999999</v>
      </c>
      <c r="F4359" s="74"/>
      <c r="G4359" s="74"/>
    </row>
    <row r="4360" spans="1:7" x14ac:dyDescent="0.45">
      <c r="A4360">
        <v>4358.9999999999009</v>
      </c>
      <c r="B4360">
        <v>0.47960000000000003</v>
      </c>
      <c r="C4360">
        <v>0.53190000000000004</v>
      </c>
      <c r="D4360">
        <v>0.55489999999999995</v>
      </c>
      <c r="E4360">
        <v>0.76819999999999999</v>
      </c>
      <c r="F4360" s="74"/>
      <c r="G4360" s="74"/>
    </row>
    <row r="4361" spans="1:7" x14ac:dyDescent="0.45">
      <c r="A4361">
        <v>4359.9999999999009</v>
      </c>
      <c r="B4361">
        <v>0.47960000000000003</v>
      </c>
      <c r="C4361">
        <v>0.53190000000000004</v>
      </c>
      <c r="D4361">
        <v>0.55489999999999995</v>
      </c>
      <c r="E4361">
        <v>0.76819999999999999</v>
      </c>
      <c r="F4361" s="74"/>
      <c r="G4361" s="74"/>
    </row>
    <row r="4362" spans="1:7" x14ac:dyDescent="0.45">
      <c r="A4362">
        <v>4360.9999999999009</v>
      </c>
      <c r="B4362">
        <v>0.47960000000000003</v>
      </c>
      <c r="C4362">
        <v>0.53180000000000005</v>
      </c>
      <c r="D4362">
        <v>0.55489999999999995</v>
      </c>
      <c r="E4362">
        <v>0.76819999999999999</v>
      </c>
      <c r="F4362" s="74"/>
      <c r="G4362" s="74"/>
    </row>
    <row r="4363" spans="1:7" x14ac:dyDescent="0.45">
      <c r="A4363">
        <v>4361.9999999999009</v>
      </c>
      <c r="B4363">
        <v>0.47960000000000003</v>
      </c>
      <c r="C4363">
        <v>0.53180000000000005</v>
      </c>
      <c r="D4363">
        <v>0.55489999999999995</v>
      </c>
      <c r="E4363">
        <v>0.76819999999999999</v>
      </c>
      <c r="F4363" s="74"/>
      <c r="G4363" s="74"/>
    </row>
    <row r="4364" spans="1:7" x14ac:dyDescent="0.45">
      <c r="A4364">
        <v>4362.9999999999009</v>
      </c>
      <c r="B4364">
        <v>0.47960000000000003</v>
      </c>
      <c r="C4364">
        <v>0.53180000000000005</v>
      </c>
      <c r="D4364">
        <v>0.55489999999999995</v>
      </c>
      <c r="E4364">
        <v>0.76819999999999999</v>
      </c>
      <c r="F4364" s="74"/>
      <c r="G4364" s="74"/>
    </row>
    <row r="4365" spans="1:7" x14ac:dyDescent="0.45">
      <c r="A4365">
        <v>4363.9999999999009</v>
      </c>
      <c r="B4365">
        <v>0.47960000000000003</v>
      </c>
      <c r="C4365">
        <v>0.53180000000000005</v>
      </c>
      <c r="D4365">
        <v>0.55489999999999995</v>
      </c>
      <c r="E4365">
        <v>0.76819999999999999</v>
      </c>
      <c r="F4365" s="74"/>
      <c r="G4365" s="74"/>
    </row>
    <row r="4366" spans="1:7" x14ac:dyDescent="0.45">
      <c r="A4366">
        <v>4364.9999999999009</v>
      </c>
      <c r="B4366">
        <v>0.47960000000000003</v>
      </c>
      <c r="C4366">
        <v>0.53180000000000005</v>
      </c>
      <c r="D4366">
        <v>0.55489999999999995</v>
      </c>
      <c r="E4366">
        <v>0.76819999999999999</v>
      </c>
      <c r="F4366" s="74"/>
      <c r="G4366" s="74"/>
    </row>
    <row r="4367" spans="1:7" x14ac:dyDescent="0.45">
      <c r="A4367">
        <v>4365.9999999999009</v>
      </c>
      <c r="B4367">
        <v>0.47960000000000003</v>
      </c>
      <c r="C4367">
        <v>0.53180000000000005</v>
      </c>
      <c r="D4367">
        <v>0.55489999999999995</v>
      </c>
      <c r="E4367">
        <v>0.76819999999999999</v>
      </c>
      <c r="F4367" s="74"/>
      <c r="G4367" s="74"/>
    </row>
    <row r="4368" spans="1:7" x14ac:dyDescent="0.45">
      <c r="A4368">
        <v>4366.9999999999009</v>
      </c>
      <c r="B4368">
        <v>0.47960000000000003</v>
      </c>
      <c r="C4368">
        <v>0.53180000000000005</v>
      </c>
      <c r="D4368">
        <v>0.55489999999999995</v>
      </c>
      <c r="E4368">
        <v>0.76819999999999999</v>
      </c>
      <c r="F4368" s="74"/>
      <c r="G4368" s="74"/>
    </row>
    <row r="4369" spans="1:7" x14ac:dyDescent="0.45">
      <c r="A4369">
        <v>4367.9999999999009</v>
      </c>
      <c r="B4369">
        <v>0.47960000000000003</v>
      </c>
      <c r="C4369">
        <v>0.53180000000000005</v>
      </c>
      <c r="D4369">
        <v>0.55489999999999995</v>
      </c>
      <c r="E4369">
        <v>0.76819999999999999</v>
      </c>
      <c r="F4369" s="74"/>
      <c r="G4369" s="74"/>
    </row>
    <row r="4370" spans="1:7" x14ac:dyDescent="0.45">
      <c r="A4370">
        <v>4368.9999999999009</v>
      </c>
      <c r="B4370">
        <v>0.47960000000000003</v>
      </c>
      <c r="C4370">
        <v>0.53180000000000005</v>
      </c>
      <c r="D4370">
        <v>0.55489999999999995</v>
      </c>
      <c r="E4370">
        <v>0.76819999999999999</v>
      </c>
      <c r="F4370" s="74"/>
      <c r="G4370" s="74"/>
    </row>
    <row r="4371" spans="1:7" x14ac:dyDescent="0.45">
      <c r="A4371">
        <v>4369.9999999999009</v>
      </c>
      <c r="B4371">
        <v>0.47960000000000003</v>
      </c>
      <c r="C4371">
        <v>0.53180000000000005</v>
      </c>
      <c r="D4371">
        <v>0.55489999999999995</v>
      </c>
      <c r="E4371">
        <v>0.76819999999999999</v>
      </c>
      <c r="F4371" s="74"/>
      <c r="G4371" s="74"/>
    </row>
    <row r="4372" spans="1:7" x14ac:dyDescent="0.45">
      <c r="A4372">
        <v>4370.9999999999009</v>
      </c>
      <c r="B4372">
        <v>0.47960000000000003</v>
      </c>
      <c r="C4372">
        <v>0.53180000000000005</v>
      </c>
      <c r="D4372">
        <v>0.55489999999999995</v>
      </c>
      <c r="E4372">
        <v>0.76819999999999999</v>
      </c>
      <c r="F4372" s="74"/>
      <c r="G4372" s="74"/>
    </row>
    <row r="4373" spans="1:7" x14ac:dyDescent="0.45">
      <c r="A4373">
        <v>4371.9999999999009</v>
      </c>
      <c r="B4373">
        <v>0.47960000000000003</v>
      </c>
      <c r="C4373">
        <v>0.53180000000000005</v>
      </c>
      <c r="D4373">
        <v>0.55489999999999995</v>
      </c>
      <c r="E4373">
        <v>0.76819999999999999</v>
      </c>
      <c r="F4373" s="74"/>
      <c r="G4373" s="74"/>
    </row>
    <row r="4374" spans="1:7" x14ac:dyDescent="0.45">
      <c r="A4374">
        <v>4372.9999999999009</v>
      </c>
      <c r="B4374">
        <v>0.47960000000000003</v>
      </c>
      <c r="C4374">
        <v>0.53180000000000005</v>
      </c>
      <c r="D4374">
        <v>0.55489999999999995</v>
      </c>
      <c r="E4374">
        <v>0.76819999999999999</v>
      </c>
      <c r="F4374" s="74"/>
      <c r="G4374" s="74"/>
    </row>
    <row r="4375" spans="1:7" x14ac:dyDescent="0.45">
      <c r="A4375">
        <v>4373.9999999999009</v>
      </c>
      <c r="B4375">
        <v>0.47960000000000003</v>
      </c>
      <c r="C4375">
        <v>0.53180000000000005</v>
      </c>
      <c r="D4375">
        <v>0.55489999999999995</v>
      </c>
      <c r="E4375">
        <v>0.76819999999999999</v>
      </c>
      <c r="F4375" s="74"/>
      <c r="G4375" s="74"/>
    </row>
    <row r="4376" spans="1:7" x14ac:dyDescent="0.45">
      <c r="A4376">
        <v>4374.9999999999009</v>
      </c>
      <c r="B4376">
        <v>0.47960000000000003</v>
      </c>
      <c r="C4376">
        <v>0.53180000000000005</v>
      </c>
      <c r="D4376">
        <v>0.55489999999999995</v>
      </c>
      <c r="E4376">
        <v>0.76819999999999999</v>
      </c>
      <c r="F4376" s="74"/>
      <c r="G4376" s="74"/>
    </row>
    <row r="4377" spans="1:7" x14ac:dyDescent="0.45">
      <c r="A4377">
        <v>4375.9999999999009</v>
      </c>
      <c r="B4377">
        <v>0.47960000000000003</v>
      </c>
      <c r="C4377">
        <v>0.53169999999999995</v>
      </c>
      <c r="D4377">
        <v>0.55489999999999995</v>
      </c>
      <c r="E4377">
        <v>0.76819999999999999</v>
      </c>
      <c r="F4377" s="74"/>
      <c r="G4377" s="74"/>
    </row>
    <row r="4378" spans="1:7" x14ac:dyDescent="0.45">
      <c r="A4378">
        <v>4376.9999999999009</v>
      </c>
      <c r="B4378">
        <v>0.47960000000000003</v>
      </c>
      <c r="C4378">
        <v>0.53169999999999995</v>
      </c>
      <c r="D4378">
        <v>0.55489999999999995</v>
      </c>
      <c r="E4378">
        <v>0.76819999999999999</v>
      </c>
      <c r="F4378" s="74"/>
      <c r="G4378" s="74"/>
    </row>
    <row r="4379" spans="1:7" x14ac:dyDescent="0.45">
      <c r="A4379">
        <v>4377.9999999999009</v>
      </c>
      <c r="B4379">
        <v>0.47960000000000003</v>
      </c>
      <c r="C4379">
        <v>0.53169999999999995</v>
      </c>
      <c r="D4379">
        <v>0.55489999999999995</v>
      </c>
      <c r="E4379">
        <v>0.76819999999999999</v>
      </c>
      <c r="F4379" s="74"/>
      <c r="G4379" s="74"/>
    </row>
    <row r="4380" spans="1:7" x14ac:dyDescent="0.45">
      <c r="A4380">
        <v>4378.9999999999009</v>
      </c>
      <c r="B4380">
        <v>0.47960000000000003</v>
      </c>
      <c r="C4380">
        <v>0.53169999999999995</v>
      </c>
      <c r="D4380">
        <v>0.55489999999999995</v>
      </c>
      <c r="E4380">
        <v>0.76819999999999999</v>
      </c>
      <c r="F4380" s="74"/>
      <c r="G4380" s="74"/>
    </row>
    <row r="4381" spans="1:7" x14ac:dyDescent="0.45">
      <c r="A4381">
        <v>4379.9999999999009</v>
      </c>
      <c r="B4381">
        <v>0.47960000000000003</v>
      </c>
      <c r="C4381">
        <v>0.53169999999999995</v>
      </c>
      <c r="D4381">
        <v>0.55489999999999995</v>
      </c>
      <c r="E4381">
        <v>0.76819999999999999</v>
      </c>
      <c r="F4381" s="74"/>
      <c r="G4381" s="74"/>
    </row>
    <row r="4382" spans="1:7" x14ac:dyDescent="0.45">
      <c r="A4382">
        <v>4380.9999999999009</v>
      </c>
      <c r="B4382">
        <v>0.47960000000000003</v>
      </c>
      <c r="C4382">
        <v>0.53169999999999995</v>
      </c>
      <c r="D4382">
        <v>0.55489999999999995</v>
      </c>
      <c r="E4382">
        <v>0.76819999999999999</v>
      </c>
      <c r="F4382" s="74"/>
      <c r="G4382" s="74"/>
    </row>
    <row r="4383" spans="1:7" x14ac:dyDescent="0.45">
      <c r="A4383">
        <v>4381.9999999999009</v>
      </c>
      <c r="B4383">
        <v>0.47960000000000003</v>
      </c>
      <c r="C4383">
        <v>0.53169999999999995</v>
      </c>
      <c r="D4383">
        <v>0.55489999999999995</v>
      </c>
      <c r="E4383">
        <v>0.76819999999999999</v>
      </c>
      <c r="F4383" s="74"/>
      <c r="G4383" s="74"/>
    </row>
    <row r="4384" spans="1:7" x14ac:dyDescent="0.45">
      <c r="A4384">
        <v>4382.9999999999009</v>
      </c>
      <c r="B4384">
        <v>0.47960000000000003</v>
      </c>
      <c r="C4384">
        <v>0.53169999999999995</v>
      </c>
      <c r="D4384">
        <v>0.55489999999999995</v>
      </c>
      <c r="E4384">
        <v>0.76819999999999999</v>
      </c>
      <c r="F4384" s="74"/>
      <c r="G4384" s="74"/>
    </row>
    <row r="4385" spans="1:7" x14ac:dyDescent="0.45">
      <c r="A4385">
        <v>4383.9999999999009</v>
      </c>
      <c r="B4385">
        <v>0.47960000000000003</v>
      </c>
      <c r="C4385">
        <v>0.53169999999999995</v>
      </c>
      <c r="D4385">
        <v>0.55489999999999995</v>
      </c>
      <c r="E4385">
        <v>0.76819999999999999</v>
      </c>
      <c r="F4385" s="74"/>
      <c r="G4385" s="74"/>
    </row>
    <row r="4386" spans="1:7" x14ac:dyDescent="0.45">
      <c r="A4386">
        <v>4384.9999999999009</v>
      </c>
      <c r="B4386">
        <v>0.47960000000000003</v>
      </c>
      <c r="C4386">
        <v>0.53169999999999995</v>
      </c>
      <c r="D4386">
        <v>0.55489999999999995</v>
      </c>
      <c r="E4386">
        <v>0.76819999999999999</v>
      </c>
      <c r="F4386" s="74"/>
      <c r="G4386" s="74"/>
    </row>
    <row r="4387" spans="1:7" x14ac:dyDescent="0.45">
      <c r="A4387">
        <v>4385.9999999999009</v>
      </c>
      <c r="B4387">
        <v>0.47960000000000003</v>
      </c>
      <c r="C4387">
        <v>0.53169999999999995</v>
      </c>
      <c r="D4387">
        <v>0.55489999999999995</v>
      </c>
      <c r="E4387">
        <v>0.76819999999999999</v>
      </c>
      <c r="F4387" s="74"/>
      <c r="G4387" s="74"/>
    </row>
    <row r="4388" spans="1:7" x14ac:dyDescent="0.45">
      <c r="A4388">
        <v>4386.9999999999009</v>
      </c>
      <c r="B4388">
        <v>0.47960000000000003</v>
      </c>
      <c r="C4388">
        <v>0.53169999999999995</v>
      </c>
      <c r="D4388">
        <v>0.55489999999999995</v>
      </c>
      <c r="E4388">
        <v>0.76819999999999999</v>
      </c>
      <c r="F4388" s="74"/>
      <c r="G4388" s="74"/>
    </row>
    <row r="4389" spans="1:7" x14ac:dyDescent="0.45">
      <c r="A4389">
        <v>4387.9999999999009</v>
      </c>
      <c r="B4389">
        <v>0.47960000000000003</v>
      </c>
      <c r="C4389">
        <v>0.53169999999999995</v>
      </c>
      <c r="D4389">
        <v>0.55489999999999995</v>
      </c>
      <c r="E4389">
        <v>0.76819999999999999</v>
      </c>
      <c r="F4389" s="74"/>
      <c r="G4389" s="74"/>
    </row>
    <row r="4390" spans="1:7" x14ac:dyDescent="0.45">
      <c r="A4390">
        <v>4388.9999999999009</v>
      </c>
      <c r="B4390">
        <v>0.47960000000000003</v>
      </c>
      <c r="C4390">
        <v>0.53169999999999995</v>
      </c>
      <c r="D4390">
        <v>0.55489999999999995</v>
      </c>
      <c r="E4390">
        <v>0.76819999999999999</v>
      </c>
      <c r="F4390" s="74"/>
      <c r="G4390" s="74"/>
    </row>
    <row r="4391" spans="1:7" x14ac:dyDescent="0.45">
      <c r="A4391">
        <v>4389.9999999999009</v>
      </c>
      <c r="B4391">
        <v>0.47960000000000003</v>
      </c>
      <c r="C4391">
        <v>0.53169999999999995</v>
      </c>
      <c r="D4391">
        <v>0.55489999999999995</v>
      </c>
      <c r="E4391">
        <v>0.76819999999999999</v>
      </c>
      <c r="F4391" s="74"/>
      <c r="G4391" s="74"/>
    </row>
    <row r="4392" spans="1:7" x14ac:dyDescent="0.45">
      <c r="A4392">
        <v>4390.9999999999009</v>
      </c>
      <c r="B4392">
        <v>0.47960000000000003</v>
      </c>
      <c r="C4392">
        <v>0.53169999999999995</v>
      </c>
      <c r="D4392">
        <v>0.55489999999999995</v>
      </c>
      <c r="E4392">
        <v>0.76819999999999999</v>
      </c>
      <c r="F4392" s="74"/>
      <c r="G4392" s="74"/>
    </row>
    <row r="4393" spans="1:7" x14ac:dyDescent="0.45">
      <c r="A4393">
        <v>4391.9999999999009</v>
      </c>
      <c r="B4393">
        <v>0.47960000000000003</v>
      </c>
      <c r="C4393">
        <v>0.53169999999999995</v>
      </c>
      <c r="D4393">
        <v>0.55489999999999995</v>
      </c>
      <c r="E4393">
        <v>0.76819999999999999</v>
      </c>
      <c r="F4393" s="74"/>
      <c r="G4393" s="74"/>
    </row>
    <row r="4394" spans="1:7" x14ac:dyDescent="0.45">
      <c r="A4394">
        <v>4392.9999999999009</v>
      </c>
      <c r="B4394">
        <v>0.47960000000000003</v>
      </c>
      <c r="C4394">
        <v>0.53169999999999995</v>
      </c>
      <c r="D4394">
        <v>0.55489999999999995</v>
      </c>
      <c r="E4394">
        <v>0.76819999999999999</v>
      </c>
      <c r="F4394" s="74"/>
      <c r="G4394" s="74"/>
    </row>
    <row r="4395" spans="1:7" x14ac:dyDescent="0.45">
      <c r="A4395">
        <v>4393.9999999999009</v>
      </c>
      <c r="B4395">
        <v>0.47960000000000003</v>
      </c>
      <c r="C4395">
        <v>0.53169999999999995</v>
      </c>
      <c r="D4395">
        <v>0.55489999999999995</v>
      </c>
      <c r="E4395">
        <v>0.76819999999999999</v>
      </c>
      <c r="F4395" s="74"/>
      <c r="G4395" s="74"/>
    </row>
    <row r="4396" spans="1:7" x14ac:dyDescent="0.45">
      <c r="A4396">
        <v>4394.9999999999009</v>
      </c>
      <c r="B4396">
        <v>0.47960000000000003</v>
      </c>
      <c r="C4396">
        <v>0.53159999999999996</v>
      </c>
      <c r="D4396">
        <v>0.55489999999999995</v>
      </c>
      <c r="E4396">
        <v>0.76819999999999999</v>
      </c>
      <c r="F4396" s="74"/>
      <c r="G4396" s="74"/>
    </row>
    <row r="4397" spans="1:7" x14ac:dyDescent="0.45">
      <c r="A4397">
        <v>4395.9999999999009</v>
      </c>
      <c r="B4397">
        <v>0.47960000000000003</v>
      </c>
      <c r="C4397">
        <v>0.53159999999999996</v>
      </c>
      <c r="D4397">
        <v>0.55489999999999995</v>
      </c>
      <c r="E4397">
        <v>0.76819999999999999</v>
      </c>
      <c r="F4397" s="74"/>
      <c r="G4397" s="74"/>
    </row>
    <row r="4398" spans="1:7" x14ac:dyDescent="0.45">
      <c r="A4398">
        <v>4396.9999999999009</v>
      </c>
      <c r="B4398">
        <v>0.47960000000000003</v>
      </c>
      <c r="C4398">
        <v>0.53159999999999996</v>
      </c>
      <c r="D4398">
        <v>0.55489999999999995</v>
      </c>
      <c r="E4398">
        <v>0.76819999999999999</v>
      </c>
      <c r="F4398" s="74"/>
      <c r="G4398" s="74"/>
    </row>
    <row r="4399" spans="1:7" x14ac:dyDescent="0.45">
      <c r="A4399">
        <v>4397.9999999999009</v>
      </c>
      <c r="B4399">
        <v>0.47960000000000003</v>
      </c>
      <c r="C4399">
        <v>0.53159999999999996</v>
      </c>
      <c r="D4399">
        <v>0.55489999999999995</v>
      </c>
      <c r="E4399">
        <v>0.76819999999999999</v>
      </c>
      <c r="F4399" s="74"/>
      <c r="G4399" s="74"/>
    </row>
    <row r="4400" spans="1:7" x14ac:dyDescent="0.45">
      <c r="A4400">
        <v>4398.9999999999009</v>
      </c>
      <c r="B4400">
        <v>0.47960000000000003</v>
      </c>
      <c r="C4400">
        <v>0.53159999999999996</v>
      </c>
      <c r="D4400">
        <v>0.55489999999999995</v>
      </c>
      <c r="E4400">
        <v>0.76819999999999999</v>
      </c>
      <c r="F4400" s="74"/>
      <c r="G4400" s="74"/>
    </row>
    <row r="4401" spans="1:7" x14ac:dyDescent="0.45">
      <c r="A4401">
        <v>4399.9999999999009</v>
      </c>
      <c r="B4401">
        <v>0.47960000000000003</v>
      </c>
      <c r="C4401">
        <v>0.53159999999999996</v>
      </c>
      <c r="D4401">
        <v>0.55489999999999995</v>
      </c>
      <c r="E4401">
        <v>0.76819999999999999</v>
      </c>
      <c r="F4401" s="74"/>
      <c r="G4401" s="74"/>
    </row>
    <row r="4402" spans="1:7" x14ac:dyDescent="0.45">
      <c r="A4402">
        <v>4400.9999999999009</v>
      </c>
      <c r="B4402">
        <v>0.47960000000000003</v>
      </c>
      <c r="C4402">
        <v>0.53159999999999996</v>
      </c>
      <c r="D4402">
        <v>0.55489999999999995</v>
      </c>
      <c r="E4402">
        <v>0.76819999999999999</v>
      </c>
      <c r="F4402" s="74"/>
      <c r="G4402" s="74"/>
    </row>
    <row r="4403" spans="1:7" x14ac:dyDescent="0.45">
      <c r="A4403">
        <v>4401.9999999999009</v>
      </c>
      <c r="B4403">
        <v>0.47960000000000003</v>
      </c>
      <c r="C4403">
        <v>0.53159999999999996</v>
      </c>
      <c r="D4403">
        <v>0.55489999999999995</v>
      </c>
      <c r="E4403">
        <v>0.76819999999999999</v>
      </c>
      <c r="F4403" s="74"/>
      <c r="G4403" s="74"/>
    </row>
    <row r="4404" spans="1:7" x14ac:dyDescent="0.45">
      <c r="A4404">
        <v>4402.9999999999009</v>
      </c>
      <c r="B4404">
        <v>0.47960000000000003</v>
      </c>
      <c r="C4404">
        <v>0.53159999999999996</v>
      </c>
      <c r="D4404">
        <v>0.55489999999999995</v>
      </c>
      <c r="E4404">
        <v>0.76819999999999999</v>
      </c>
      <c r="F4404" s="74"/>
      <c r="G4404" s="74"/>
    </row>
    <row r="4405" spans="1:7" x14ac:dyDescent="0.45">
      <c r="A4405">
        <v>4403.9999999999009</v>
      </c>
      <c r="B4405">
        <v>0.47960000000000003</v>
      </c>
      <c r="C4405">
        <v>0.53159999999999996</v>
      </c>
      <c r="D4405">
        <v>0.55489999999999995</v>
      </c>
      <c r="E4405">
        <v>0.76819999999999999</v>
      </c>
      <c r="F4405" s="74"/>
      <c r="G4405" s="74"/>
    </row>
    <row r="4406" spans="1:7" x14ac:dyDescent="0.45">
      <c r="A4406">
        <v>4404.9999999999009</v>
      </c>
      <c r="B4406">
        <v>0.47960000000000003</v>
      </c>
      <c r="C4406">
        <v>0.53159999999999996</v>
      </c>
      <c r="D4406">
        <v>0.55489999999999995</v>
      </c>
      <c r="E4406">
        <v>0.76819999999999999</v>
      </c>
      <c r="F4406" s="74"/>
      <c r="G4406" s="74"/>
    </row>
    <row r="4407" spans="1:7" x14ac:dyDescent="0.45">
      <c r="A4407">
        <v>4405.9999999999009</v>
      </c>
      <c r="B4407">
        <v>0.47960000000000003</v>
      </c>
      <c r="C4407">
        <v>0.53159999999999996</v>
      </c>
      <c r="D4407">
        <v>0.55489999999999995</v>
      </c>
      <c r="E4407">
        <v>0.76819999999999999</v>
      </c>
      <c r="F4407" s="74"/>
      <c r="G4407" s="74"/>
    </row>
    <row r="4408" spans="1:7" x14ac:dyDescent="0.45">
      <c r="A4408">
        <v>4406.9999999999009</v>
      </c>
      <c r="B4408">
        <v>0.47960000000000003</v>
      </c>
      <c r="C4408">
        <v>0.53159999999999996</v>
      </c>
      <c r="D4408">
        <v>0.55489999999999995</v>
      </c>
      <c r="E4408">
        <v>0.76819999999999999</v>
      </c>
      <c r="F4408" s="74"/>
      <c r="G4408" s="74"/>
    </row>
    <row r="4409" spans="1:7" x14ac:dyDescent="0.45">
      <c r="A4409">
        <v>4407.9999999999009</v>
      </c>
      <c r="B4409">
        <v>0.47960000000000003</v>
      </c>
      <c r="C4409">
        <v>0.53159999999999996</v>
      </c>
      <c r="D4409">
        <v>0.55489999999999995</v>
      </c>
      <c r="E4409">
        <v>0.76819999999999999</v>
      </c>
      <c r="F4409" s="74"/>
      <c r="G4409" s="74"/>
    </row>
    <row r="4410" spans="1:7" x14ac:dyDescent="0.45">
      <c r="A4410">
        <v>4408.9999999999009</v>
      </c>
      <c r="B4410">
        <v>0.47960000000000003</v>
      </c>
      <c r="C4410">
        <v>0.53159999999999996</v>
      </c>
      <c r="D4410">
        <v>0.55489999999999995</v>
      </c>
      <c r="E4410">
        <v>0.76819999999999999</v>
      </c>
      <c r="F4410" s="74"/>
      <c r="G4410" s="74"/>
    </row>
    <row r="4411" spans="1:7" x14ac:dyDescent="0.45">
      <c r="A4411">
        <v>4409.9999999999009</v>
      </c>
      <c r="B4411">
        <v>0.47960000000000003</v>
      </c>
      <c r="C4411">
        <v>0.53159999999999996</v>
      </c>
      <c r="D4411">
        <v>0.55489999999999995</v>
      </c>
      <c r="E4411">
        <v>0.76819999999999999</v>
      </c>
      <c r="F4411" s="74"/>
      <c r="G4411" s="74"/>
    </row>
    <row r="4412" spans="1:7" x14ac:dyDescent="0.45">
      <c r="A4412">
        <v>4410.9999999999009</v>
      </c>
      <c r="B4412">
        <v>0.47960000000000003</v>
      </c>
      <c r="C4412">
        <v>0.53159999999999996</v>
      </c>
      <c r="D4412">
        <v>0.55489999999999995</v>
      </c>
      <c r="E4412">
        <v>0.76819999999999999</v>
      </c>
      <c r="F4412" s="74"/>
      <c r="G4412" s="74"/>
    </row>
    <row r="4413" spans="1:7" x14ac:dyDescent="0.45">
      <c r="A4413">
        <v>4411.9999999999009</v>
      </c>
      <c r="B4413">
        <v>0.47960000000000003</v>
      </c>
      <c r="C4413">
        <v>0.53159999999999996</v>
      </c>
      <c r="D4413">
        <v>0.55489999999999995</v>
      </c>
      <c r="E4413">
        <v>0.76819999999999999</v>
      </c>
      <c r="F4413" s="74"/>
      <c r="G4413" s="74"/>
    </row>
    <row r="4414" spans="1:7" x14ac:dyDescent="0.45">
      <c r="A4414">
        <v>4412.9999999999009</v>
      </c>
      <c r="B4414">
        <v>0.47960000000000003</v>
      </c>
      <c r="C4414">
        <v>0.53159999999999996</v>
      </c>
      <c r="D4414">
        <v>0.55489999999999995</v>
      </c>
      <c r="E4414">
        <v>0.76819999999999999</v>
      </c>
      <c r="F4414" s="74"/>
      <c r="G4414" s="74"/>
    </row>
    <row r="4415" spans="1:7" x14ac:dyDescent="0.45">
      <c r="A4415">
        <v>4413.9999999999009</v>
      </c>
      <c r="B4415">
        <v>0.47960000000000003</v>
      </c>
      <c r="C4415">
        <v>0.53159999999999996</v>
      </c>
      <c r="D4415">
        <v>0.55489999999999995</v>
      </c>
      <c r="E4415">
        <v>0.76819999999999999</v>
      </c>
      <c r="F4415" s="74"/>
      <c r="G4415" s="74"/>
    </row>
    <row r="4416" spans="1:7" x14ac:dyDescent="0.45">
      <c r="A4416">
        <v>4414.9999999999009</v>
      </c>
      <c r="B4416">
        <v>0.47960000000000003</v>
      </c>
      <c r="C4416">
        <v>0.53159999999999996</v>
      </c>
      <c r="D4416">
        <v>0.55489999999999995</v>
      </c>
      <c r="E4416">
        <v>0.76819999999999999</v>
      </c>
      <c r="F4416" s="74"/>
      <c r="G4416" s="74"/>
    </row>
    <row r="4417" spans="1:7" x14ac:dyDescent="0.45">
      <c r="A4417">
        <v>4415.9999999999009</v>
      </c>
      <c r="B4417">
        <v>0.47960000000000003</v>
      </c>
      <c r="C4417">
        <v>0.53159999999999996</v>
      </c>
      <c r="D4417">
        <v>0.55489999999999995</v>
      </c>
      <c r="E4417">
        <v>0.76819999999999999</v>
      </c>
      <c r="F4417" s="74"/>
      <c r="G4417" s="74"/>
    </row>
    <row r="4418" spans="1:7" x14ac:dyDescent="0.45">
      <c r="A4418">
        <v>4416.9999999999009</v>
      </c>
      <c r="B4418">
        <v>0.47960000000000003</v>
      </c>
      <c r="C4418">
        <v>0.53159999999999996</v>
      </c>
      <c r="D4418">
        <v>0.55489999999999995</v>
      </c>
      <c r="E4418">
        <v>0.76819999999999999</v>
      </c>
      <c r="F4418" s="74"/>
      <c r="G4418" s="74"/>
    </row>
    <row r="4419" spans="1:7" x14ac:dyDescent="0.45">
      <c r="A4419">
        <v>4417.9999999999009</v>
      </c>
      <c r="B4419">
        <v>0.47960000000000003</v>
      </c>
      <c r="C4419">
        <v>0.53159999999999996</v>
      </c>
      <c r="D4419">
        <v>0.55489999999999995</v>
      </c>
      <c r="E4419">
        <v>0.76819999999999999</v>
      </c>
      <c r="F4419" s="74"/>
      <c r="G4419" s="74"/>
    </row>
    <row r="4420" spans="1:7" x14ac:dyDescent="0.45">
      <c r="A4420">
        <v>4418.9999999999009</v>
      </c>
      <c r="B4420">
        <v>0.47960000000000003</v>
      </c>
      <c r="C4420">
        <v>0.53159999999999996</v>
      </c>
      <c r="D4420">
        <v>0.55489999999999995</v>
      </c>
      <c r="E4420">
        <v>0.76819999999999999</v>
      </c>
      <c r="F4420" s="74"/>
      <c r="G4420" s="74"/>
    </row>
    <row r="4421" spans="1:7" x14ac:dyDescent="0.45">
      <c r="A4421">
        <v>4419.9999999999009</v>
      </c>
      <c r="B4421">
        <v>0.47960000000000003</v>
      </c>
      <c r="C4421">
        <v>0.53159999999999996</v>
      </c>
      <c r="D4421">
        <v>0.55489999999999995</v>
      </c>
      <c r="E4421">
        <v>0.76819999999999999</v>
      </c>
      <c r="F4421" s="74"/>
      <c r="G4421" s="74"/>
    </row>
    <row r="4422" spans="1:7" x14ac:dyDescent="0.45">
      <c r="A4422">
        <v>4420.9999999999009</v>
      </c>
      <c r="B4422">
        <v>0.47960000000000003</v>
      </c>
      <c r="C4422">
        <v>0.53149999999999997</v>
      </c>
      <c r="D4422">
        <v>0.55489999999999995</v>
      </c>
      <c r="E4422">
        <v>0.76819999999999999</v>
      </c>
      <c r="F4422" s="74"/>
      <c r="G4422" s="74"/>
    </row>
    <row r="4423" spans="1:7" x14ac:dyDescent="0.45">
      <c r="A4423">
        <v>4421.9999999999009</v>
      </c>
      <c r="B4423">
        <v>0.47960000000000003</v>
      </c>
      <c r="C4423">
        <v>0.53149999999999997</v>
      </c>
      <c r="D4423">
        <v>0.55489999999999995</v>
      </c>
      <c r="E4423">
        <v>0.76819999999999999</v>
      </c>
      <c r="F4423" s="74"/>
      <c r="G4423" s="74"/>
    </row>
    <row r="4424" spans="1:7" x14ac:dyDescent="0.45">
      <c r="A4424">
        <v>4422.9999999999009</v>
      </c>
      <c r="B4424">
        <v>0.47960000000000003</v>
      </c>
      <c r="C4424">
        <v>0.53149999999999997</v>
      </c>
      <c r="D4424">
        <v>0.55489999999999995</v>
      </c>
      <c r="E4424">
        <v>0.76819999999999999</v>
      </c>
      <c r="F4424" s="74"/>
      <c r="G4424" s="74"/>
    </row>
    <row r="4425" spans="1:7" x14ac:dyDescent="0.45">
      <c r="A4425">
        <v>4423.9999999999009</v>
      </c>
      <c r="B4425">
        <v>0.47960000000000003</v>
      </c>
      <c r="C4425">
        <v>0.53149999999999997</v>
      </c>
      <c r="D4425">
        <v>0.55489999999999995</v>
      </c>
      <c r="E4425">
        <v>0.76819999999999999</v>
      </c>
      <c r="F4425" s="74"/>
      <c r="G4425" s="74"/>
    </row>
    <row r="4426" spans="1:7" x14ac:dyDescent="0.45">
      <c r="A4426">
        <v>4424.9999999999009</v>
      </c>
      <c r="B4426">
        <v>0.47960000000000003</v>
      </c>
      <c r="C4426">
        <v>0.53149999999999997</v>
      </c>
      <c r="D4426">
        <v>0.55489999999999995</v>
      </c>
      <c r="E4426">
        <v>0.76819999999999999</v>
      </c>
      <c r="F4426" s="74"/>
      <c r="G4426" s="74"/>
    </row>
    <row r="4427" spans="1:7" x14ac:dyDescent="0.45">
      <c r="A4427">
        <v>4425.9999999999009</v>
      </c>
      <c r="B4427">
        <v>0.47960000000000003</v>
      </c>
      <c r="C4427">
        <v>0.53149999999999997</v>
      </c>
      <c r="D4427">
        <v>0.55489999999999995</v>
      </c>
      <c r="E4427">
        <v>0.76819999999999999</v>
      </c>
      <c r="F4427" s="74"/>
      <c r="G4427" s="74"/>
    </row>
    <row r="4428" spans="1:7" x14ac:dyDescent="0.45">
      <c r="A4428">
        <v>4426.9999999999009</v>
      </c>
      <c r="B4428">
        <v>0.47960000000000003</v>
      </c>
      <c r="C4428">
        <v>0.53149999999999997</v>
      </c>
      <c r="D4428">
        <v>0.55489999999999995</v>
      </c>
      <c r="E4428">
        <v>0.76819999999999999</v>
      </c>
      <c r="F4428" s="74"/>
      <c r="G4428" s="74"/>
    </row>
    <row r="4429" spans="1:7" x14ac:dyDescent="0.45">
      <c r="A4429">
        <v>4427.9999999999009</v>
      </c>
      <c r="B4429">
        <v>0.47960000000000003</v>
      </c>
      <c r="C4429">
        <v>0.53149999999999997</v>
      </c>
      <c r="D4429">
        <v>0.55489999999999995</v>
      </c>
      <c r="E4429">
        <v>0.76819999999999999</v>
      </c>
      <c r="F4429" s="74"/>
      <c r="G4429" s="74"/>
    </row>
    <row r="4430" spans="1:7" x14ac:dyDescent="0.45">
      <c r="A4430">
        <v>4428.9999999999009</v>
      </c>
      <c r="B4430">
        <v>0.47960000000000003</v>
      </c>
      <c r="C4430">
        <v>0.53149999999999997</v>
      </c>
      <c r="D4430">
        <v>0.55489999999999995</v>
      </c>
      <c r="E4430">
        <v>0.76819999999999999</v>
      </c>
      <c r="F4430" s="74"/>
      <c r="G4430" s="74"/>
    </row>
    <row r="4431" spans="1:7" x14ac:dyDescent="0.45">
      <c r="A4431">
        <v>4429.9999999999009</v>
      </c>
      <c r="B4431">
        <v>0.47960000000000003</v>
      </c>
      <c r="C4431">
        <v>0.53149999999999997</v>
      </c>
      <c r="D4431">
        <v>0.55489999999999995</v>
      </c>
      <c r="E4431">
        <v>0.76819999999999999</v>
      </c>
      <c r="F4431" s="74"/>
      <c r="G4431" s="74"/>
    </row>
    <row r="4432" spans="1:7" x14ac:dyDescent="0.45">
      <c r="A4432">
        <v>4430.9999999999009</v>
      </c>
      <c r="B4432">
        <v>0.47960000000000003</v>
      </c>
      <c r="C4432">
        <v>0.53149999999999997</v>
      </c>
      <c r="D4432">
        <v>0.55489999999999995</v>
      </c>
      <c r="E4432">
        <v>0.76819999999999999</v>
      </c>
      <c r="F4432" s="74"/>
      <c r="G4432" s="74"/>
    </row>
    <row r="4433" spans="1:7" x14ac:dyDescent="0.45">
      <c r="A4433">
        <v>4431.9999999999009</v>
      </c>
      <c r="B4433">
        <v>0.47960000000000003</v>
      </c>
      <c r="C4433">
        <v>0.53149999999999997</v>
      </c>
      <c r="D4433">
        <v>0.55489999999999995</v>
      </c>
      <c r="E4433">
        <v>0.76819999999999999</v>
      </c>
      <c r="F4433" s="74"/>
      <c r="G4433" s="74"/>
    </row>
    <row r="4434" spans="1:7" x14ac:dyDescent="0.45">
      <c r="A4434">
        <v>4432.9999999999009</v>
      </c>
      <c r="B4434">
        <v>0.47960000000000003</v>
      </c>
      <c r="C4434">
        <v>0.53149999999999997</v>
      </c>
      <c r="D4434">
        <v>0.55489999999999995</v>
      </c>
      <c r="E4434">
        <v>0.76819999999999999</v>
      </c>
      <c r="F4434" s="74"/>
      <c r="G4434" s="74"/>
    </row>
    <row r="4435" spans="1:7" x14ac:dyDescent="0.45">
      <c r="A4435">
        <v>4433.9999999999009</v>
      </c>
      <c r="B4435">
        <v>0.47960000000000003</v>
      </c>
      <c r="C4435">
        <v>0.53149999999999997</v>
      </c>
      <c r="D4435">
        <v>0.55489999999999995</v>
      </c>
      <c r="E4435">
        <v>0.76819999999999999</v>
      </c>
      <c r="F4435" s="74"/>
      <c r="G4435" s="74"/>
    </row>
    <row r="4436" spans="1:7" x14ac:dyDescent="0.45">
      <c r="A4436">
        <v>4434.9999999999009</v>
      </c>
      <c r="B4436">
        <v>0.47960000000000003</v>
      </c>
      <c r="C4436">
        <v>0.53149999999999997</v>
      </c>
      <c r="D4436">
        <v>0.55489999999999995</v>
      </c>
      <c r="E4436">
        <v>0.76819999999999999</v>
      </c>
      <c r="F4436" s="74"/>
      <c r="G4436" s="74"/>
    </row>
    <row r="4437" spans="1:7" x14ac:dyDescent="0.45">
      <c r="A4437">
        <v>4435.9999999999009</v>
      </c>
      <c r="B4437">
        <v>0.47960000000000003</v>
      </c>
      <c r="C4437">
        <v>0.53149999999999997</v>
      </c>
      <c r="D4437">
        <v>0.55489999999999995</v>
      </c>
      <c r="E4437">
        <v>0.76819999999999999</v>
      </c>
      <c r="F4437" s="74"/>
      <c r="G4437" s="74"/>
    </row>
    <row r="4438" spans="1:7" x14ac:dyDescent="0.45">
      <c r="A4438">
        <v>4436.9999999999009</v>
      </c>
      <c r="B4438">
        <v>0.47960000000000003</v>
      </c>
      <c r="C4438">
        <v>0.53149999999999997</v>
      </c>
      <c r="D4438">
        <v>0.55489999999999995</v>
      </c>
      <c r="E4438">
        <v>0.76819999999999999</v>
      </c>
      <c r="F4438" s="74"/>
      <c r="G4438" s="74"/>
    </row>
    <row r="4439" spans="1:7" x14ac:dyDescent="0.45">
      <c r="A4439">
        <v>4437.9999999999009</v>
      </c>
      <c r="B4439">
        <v>0.47960000000000003</v>
      </c>
      <c r="C4439">
        <v>0.53149999999999997</v>
      </c>
      <c r="D4439">
        <v>0.55489999999999995</v>
      </c>
      <c r="E4439">
        <v>0.76819999999999999</v>
      </c>
      <c r="F4439" s="74"/>
      <c r="G4439" s="74"/>
    </row>
    <row r="4440" spans="1:7" x14ac:dyDescent="0.45">
      <c r="A4440">
        <v>4438.9999999999009</v>
      </c>
      <c r="B4440">
        <v>0.47960000000000003</v>
      </c>
      <c r="C4440">
        <v>0.53149999999999997</v>
      </c>
      <c r="D4440">
        <v>0.55489999999999995</v>
      </c>
      <c r="E4440">
        <v>0.76819999999999999</v>
      </c>
      <c r="F4440" s="74"/>
      <c r="G4440" s="74"/>
    </row>
    <row r="4441" spans="1:7" x14ac:dyDescent="0.45">
      <c r="A4441">
        <v>4439.9999999999009</v>
      </c>
      <c r="B4441">
        <v>0.47960000000000003</v>
      </c>
      <c r="C4441">
        <v>0.53149999999999997</v>
      </c>
      <c r="D4441">
        <v>0.55489999999999995</v>
      </c>
      <c r="E4441">
        <v>0.76819999999999999</v>
      </c>
      <c r="F4441" s="74"/>
      <c r="G4441" s="74"/>
    </row>
    <row r="4442" spans="1:7" x14ac:dyDescent="0.45">
      <c r="A4442">
        <v>4440.9999999999009</v>
      </c>
      <c r="B4442">
        <v>0.47960000000000003</v>
      </c>
      <c r="C4442">
        <v>0.53149999999999997</v>
      </c>
      <c r="D4442">
        <v>0.55489999999999995</v>
      </c>
      <c r="E4442">
        <v>0.76819999999999999</v>
      </c>
      <c r="F4442" s="74"/>
      <c r="G4442" s="74"/>
    </row>
    <row r="4443" spans="1:7" x14ac:dyDescent="0.45">
      <c r="A4443">
        <v>4441.9999999999009</v>
      </c>
      <c r="B4443">
        <v>0.47960000000000003</v>
      </c>
      <c r="C4443">
        <v>0.53149999999999997</v>
      </c>
      <c r="D4443">
        <v>0.55489999999999995</v>
      </c>
      <c r="E4443">
        <v>0.76819999999999999</v>
      </c>
      <c r="F4443" s="74"/>
      <c r="G4443" s="74"/>
    </row>
    <row r="4444" spans="1:7" x14ac:dyDescent="0.45">
      <c r="A4444">
        <v>4442.9999999999009</v>
      </c>
      <c r="B4444">
        <v>0.47960000000000003</v>
      </c>
      <c r="C4444">
        <v>0.53149999999999997</v>
      </c>
      <c r="D4444">
        <v>0.55489999999999995</v>
      </c>
      <c r="E4444">
        <v>0.76819999999999999</v>
      </c>
      <c r="F4444" s="74"/>
      <c r="G4444" s="74"/>
    </row>
    <row r="4445" spans="1:7" x14ac:dyDescent="0.45">
      <c r="A4445">
        <v>4443.9999999999009</v>
      </c>
      <c r="B4445">
        <v>0.47960000000000003</v>
      </c>
      <c r="C4445">
        <v>0.53149999999999997</v>
      </c>
      <c r="D4445">
        <v>0.55489999999999995</v>
      </c>
      <c r="E4445">
        <v>0.76819999999999999</v>
      </c>
      <c r="F4445" s="74"/>
      <c r="G4445" s="74"/>
    </row>
    <row r="4446" spans="1:7" x14ac:dyDescent="0.45">
      <c r="A4446">
        <v>4444.9999999999009</v>
      </c>
      <c r="B4446">
        <v>0.47960000000000003</v>
      </c>
      <c r="C4446">
        <v>0.53149999999999997</v>
      </c>
      <c r="D4446">
        <v>0.55489999999999995</v>
      </c>
      <c r="E4446">
        <v>0.76819999999999999</v>
      </c>
      <c r="F4446" s="74"/>
      <c r="G4446" s="74"/>
    </row>
    <row r="4447" spans="1:7" x14ac:dyDescent="0.45">
      <c r="A4447">
        <v>4445.9999999999009</v>
      </c>
      <c r="B4447">
        <v>0.47960000000000003</v>
      </c>
      <c r="C4447">
        <v>0.53149999999999997</v>
      </c>
      <c r="D4447">
        <v>0.55489999999999995</v>
      </c>
      <c r="E4447">
        <v>0.76819999999999999</v>
      </c>
      <c r="F4447" s="74"/>
      <c r="G4447" s="74"/>
    </row>
    <row r="4448" spans="1:7" x14ac:dyDescent="0.45">
      <c r="A4448">
        <v>4446.9999999999009</v>
      </c>
      <c r="B4448">
        <v>0.47960000000000003</v>
      </c>
      <c r="C4448">
        <v>0.53149999999999997</v>
      </c>
      <c r="D4448">
        <v>0.55489999999999995</v>
      </c>
      <c r="E4448">
        <v>0.76819999999999999</v>
      </c>
      <c r="F4448" s="74"/>
      <c r="G4448" s="74"/>
    </row>
    <row r="4449" spans="1:7" x14ac:dyDescent="0.45">
      <c r="A4449">
        <v>4447.9999999999009</v>
      </c>
      <c r="B4449">
        <v>0.47960000000000003</v>
      </c>
      <c r="C4449">
        <v>0.53149999999999997</v>
      </c>
      <c r="D4449">
        <v>0.55489999999999995</v>
      </c>
      <c r="E4449">
        <v>0.76819999999999999</v>
      </c>
      <c r="F4449" s="74"/>
      <c r="G4449" s="74"/>
    </row>
    <row r="4450" spans="1:7" x14ac:dyDescent="0.45">
      <c r="A4450">
        <v>4448.9999999999009</v>
      </c>
      <c r="B4450">
        <v>0.47960000000000003</v>
      </c>
      <c r="C4450">
        <v>0.53149999999999997</v>
      </c>
      <c r="D4450">
        <v>0.55489999999999995</v>
      </c>
      <c r="E4450">
        <v>0.76819999999999999</v>
      </c>
      <c r="F4450" s="74"/>
      <c r="G4450" s="74"/>
    </row>
    <row r="4451" spans="1:7" x14ac:dyDescent="0.45">
      <c r="A4451">
        <v>4449.9999999999009</v>
      </c>
      <c r="B4451">
        <v>0.47960000000000003</v>
      </c>
      <c r="C4451">
        <v>0.53149999999999997</v>
      </c>
      <c r="D4451">
        <v>0.55489999999999995</v>
      </c>
      <c r="E4451">
        <v>0.76819999999999999</v>
      </c>
      <c r="F4451" s="74"/>
      <c r="G4451" s="74"/>
    </row>
    <row r="4452" spans="1:7" x14ac:dyDescent="0.45">
      <c r="A4452">
        <v>4450.9999999999009</v>
      </c>
      <c r="B4452">
        <v>0.47960000000000003</v>
      </c>
      <c r="C4452">
        <v>0.53149999999999997</v>
      </c>
      <c r="D4452">
        <v>0.55489999999999995</v>
      </c>
      <c r="E4452">
        <v>0.76819999999999999</v>
      </c>
      <c r="F4452" s="74"/>
      <c r="G4452" s="74"/>
    </row>
    <row r="4453" spans="1:7" x14ac:dyDescent="0.45">
      <c r="A4453">
        <v>4451.9999999999009</v>
      </c>
      <c r="B4453">
        <v>0.47960000000000003</v>
      </c>
      <c r="C4453">
        <v>0.53149999999999997</v>
      </c>
      <c r="D4453">
        <v>0.55489999999999995</v>
      </c>
      <c r="E4453">
        <v>0.76819999999999999</v>
      </c>
      <c r="F4453" s="74"/>
      <c r="G4453" s="74"/>
    </row>
    <row r="4454" spans="1:7" x14ac:dyDescent="0.45">
      <c r="A4454">
        <v>4452.9999999999009</v>
      </c>
      <c r="B4454">
        <v>0.47960000000000003</v>
      </c>
      <c r="C4454">
        <v>0.53149999999999997</v>
      </c>
      <c r="D4454">
        <v>0.55489999999999995</v>
      </c>
      <c r="E4454">
        <v>0.76819999999999999</v>
      </c>
      <c r="F4454" s="74"/>
      <c r="G4454" s="74"/>
    </row>
    <row r="4455" spans="1:7" x14ac:dyDescent="0.45">
      <c r="A4455">
        <v>4453.9999999999009</v>
      </c>
      <c r="B4455">
        <v>0.47960000000000003</v>
      </c>
      <c r="C4455">
        <v>0.53149999999999997</v>
      </c>
      <c r="D4455">
        <v>0.55489999999999995</v>
      </c>
      <c r="E4455">
        <v>0.76819999999999999</v>
      </c>
      <c r="F4455" s="74"/>
      <c r="G4455" s="74"/>
    </row>
    <row r="4456" spans="1:7" x14ac:dyDescent="0.45">
      <c r="A4456">
        <v>4454.9999999999009</v>
      </c>
      <c r="B4456">
        <v>0.47960000000000003</v>
      </c>
      <c r="C4456">
        <v>0.53149999999999997</v>
      </c>
      <c r="D4456">
        <v>0.55489999999999995</v>
      </c>
      <c r="E4456">
        <v>0.76819999999999999</v>
      </c>
      <c r="F4456" s="74"/>
      <c r="G4456" s="74"/>
    </row>
    <row r="4457" spans="1:7" x14ac:dyDescent="0.45">
      <c r="A4457">
        <v>4455.9999999999009</v>
      </c>
      <c r="B4457">
        <v>0.47960000000000003</v>
      </c>
      <c r="C4457">
        <v>0.53149999999999997</v>
      </c>
      <c r="D4457">
        <v>0.55489999999999995</v>
      </c>
      <c r="E4457">
        <v>0.76819999999999999</v>
      </c>
      <c r="F4457" s="74"/>
      <c r="G4457" s="74"/>
    </row>
    <row r="4458" spans="1:7" x14ac:dyDescent="0.45">
      <c r="A4458">
        <v>4456.9999999999009</v>
      </c>
      <c r="B4458">
        <v>0.47960000000000003</v>
      </c>
      <c r="C4458">
        <v>0.53149999999999997</v>
      </c>
      <c r="D4458">
        <v>0.55489999999999995</v>
      </c>
      <c r="E4458">
        <v>0.76819999999999999</v>
      </c>
      <c r="F4458" s="74"/>
      <c r="G4458" s="74"/>
    </row>
    <row r="4459" spans="1:7" x14ac:dyDescent="0.45">
      <c r="A4459">
        <v>4457.9999999999009</v>
      </c>
      <c r="B4459">
        <v>0.47960000000000003</v>
      </c>
      <c r="C4459">
        <v>0.53149999999999997</v>
      </c>
      <c r="D4459">
        <v>0.55489999999999995</v>
      </c>
      <c r="E4459">
        <v>0.76819999999999999</v>
      </c>
      <c r="F4459" s="74"/>
      <c r="G4459" s="74"/>
    </row>
    <row r="4460" spans="1:7" x14ac:dyDescent="0.45">
      <c r="A4460">
        <v>4458.9999999999009</v>
      </c>
      <c r="B4460">
        <v>0.47960000000000003</v>
      </c>
      <c r="C4460">
        <v>0.53149999999999997</v>
      </c>
      <c r="D4460">
        <v>0.55489999999999995</v>
      </c>
      <c r="E4460">
        <v>0.76819999999999999</v>
      </c>
      <c r="F4460" s="74"/>
      <c r="G4460" s="74"/>
    </row>
    <row r="4461" spans="1:7" x14ac:dyDescent="0.45">
      <c r="A4461">
        <v>4459.9999999999009</v>
      </c>
      <c r="B4461">
        <v>0.47960000000000003</v>
      </c>
      <c r="C4461">
        <v>0.53149999999999997</v>
      </c>
      <c r="D4461">
        <v>0.55489999999999995</v>
      </c>
      <c r="E4461">
        <v>0.76819999999999999</v>
      </c>
      <c r="F4461" s="74"/>
      <c r="G4461" s="74"/>
    </row>
    <row r="4462" spans="1:7" x14ac:dyDescent="0.45">
      <c r="A4462">
        <v>4460.9999999999009</v>
      </c>
      <c r="B4462">
        <v>0.47960000000000003</v>
      </c>
      <c r="C4462">
        <v>0.53149999999999997</v>
      </c>
      <c r="D4462">
        <v>0.55489999999999995</v>
      </c>
      <c r="E4462">
        <v>0.76819999999999999</v>
      </c>
      <c r="F4462" s="74"/>
      <c r="G4462" s="74"/>
    </row>
    <row r="4463" spans="1:7" x14ac:dyDescent="0.45">
      <c r="A4463">
        <v>4461.9999999999009</v>
      </c>
      <c r="B4463">
        <v>0.47960000000000003</v>
      </c>
      <c r="C4463">
        <v>0.53149999999999997</v>
      </c>
      <c r="D4463">
        <v>0.55489999999999995</v>
      </c>
      <c r="E4463">
        <v>0.76819999999999999</v>
      </c>
      <c r="F4463" s="74"/>
      <c r="G4463" s="74"/>
    </row>
    <row r="4464" spans="1:7" x14ac:dyDescent="0.45">
      <c r="A4464">
        <v>4462.9999999999009</v>
      </c>
      <c r="B4464">
        <v>0.47960000000000003</v>
      </c>
      <c r="C4464">
        <v>0.53149999999999997</v>
      </c>
      <c r="D4464">
        <v>0.55489999999999995</v>
      </c>
      <c r="E4464">
        <v>0.76819999999999999</v>
      </c>
      <c r="F4464" s="74"/>
      <c r="G4464" s="74"/>
    </row>
    <row r="4465" spans="1:7" x14ac:dyDescent="0.45">
      <c r="A4465">
        <v>4463.9999999999009</v>
      </c>
      <c r="B4465">
        <v>0.47960000000000003</v>
      </c>
      <c r="C4465">
        <v>0.53149999999999997</v>
      </c>
      <c r="D4465">
        <v>0.55489999999999995</v>
      </c>
      <c r="E4465">
        <v>0.76819999999999999</v>
      </c>
      <c r="F4465" s="74"/>
      <c r="G4465" s="74"/>
    </row>
    <row r="4466" spans="1:7" x14ac:dyDescent="0.45">
      <c r="A4466">
        <v>4464.9999999999009</v>
      </c>
      <c r="B4466">
        <v>0.47960000000000003</v>
      </c>
      <c r="C4466">
        <v>0.53149999999999997</v>
      </c>
      <c r="D4466">
        <v>0.55489999999999995</v>
      </c>
      <c r="E4466">
        <v>0.76819999999999999</v>
      </c>
      <c r="F4466" s="74"/>
      <c r="G4466" s="74"/>
    </row>
    <row r="4467" spans="1:7" x14ac:dyDescent="0.45">
      <c r="A4467">
        <v>4465.9999999999009</v>
      </c>
      <c r="B4467">
        <v>0.47960000000000003</v>
      </c>
      <c r="C4467">
        <v>0.53149999999999997</v>
      </c>
      <c r="D4467">
        <v>0.55489999999999995</v>
      </c>
      <c r="E4467">
        <v>0.76819999999999999</v>
      </c>
      <c r="F4467" s="74"/>
      <c r="G4467" s="74"/>
    </row>
    <row r="4468" spans="1:7" x14ac:dyDescent="0.45">
      <c r="A4468">
        <v>4466.9999999999009</v>
      </c>
      <c r="B4468">
        <v>0.47960000000000003</v>
      </c>
      <c r="C4468">
        <v>0.53149999999999997</v>
      </c>
      <c r="D4468">
        <v>0.55489999999999995</v>
      </c>
      <c r="E4468">
        <v>0.76819999999999999</v>
      </c>
      <c r="F4468" s="74"/>
      <c r="G4468" s="74"/>
    </row>
    <row r="4469" spans="1:7" x14ac:dyDescent="0.45">
      <c r="A4469">
        <v>4467.9999999999009</v>
      </c>
      <c r="B4469">
        <v>0.47960000000000003</v>
      </c>
      <c r="C4469">
        <v>0.53149999999999997</v>
      </c>
      <c r="D4469">
        <v>0.55489999999999995</v>
      </c>
      <c r="E4469">
        <v>0.76819999999999999</v>
      </c>
      <c r="F4469" s="74"/>
      <c r="G4469" s="74"/>
    </row>
    <row r="4470" spans="1:7" x14ac:dyDescent="0.45">
      <c r="A4470">
        <v>4468.9999999999009</v>
      </c>
      <c r="B4470">
        <v>0.47960000000000003</v>
      </c>
      <c r="C4470">
        <v>0.53149999999999997</v>
      </c>
      <c r="D4470">
        <v>0.55489999999999995</v>
      </c>
      <c r="E4470">
        <v>0.76819999999999999</v>
      </c>
      <c r="F4470" s="74"/>
      <c r="G4470" s="74"/>
    </row>
    <row r="4471" spans="1:7" x14ac:dyDescent="0.45">
      <c r="A4471">
        <v>4469.9999999999009</v>
      </c>
      <c r="B4471">
        <v>0.47960000000000003</v>
      </c>
      <c r="C4471">
        <v>0.53149999999999997</v>
      </c>
      <c r="D4471">
        <v>0.55489999999999995</v>
      </c>
      <c r="E4471">
        <v>0.76819999999999999</v>
      </c>
      <c r="F4471" s="74"/>
      <c r="G4471" s="74"/>
    </row>
    <row r="4472" spans="1:7" x14ac:dyDescent="0.45">
      <c r="A4472">
        <v>4470.9999999999009</v>
      </c>
      <c r="B4472">
        <v>0.47960000000000003</v>
      </c>
      <c r="C4472">
        <v>0.53149999999999997</v>
      </c>
      <c r="D4472">
        <v>0.55489999999999995</v>
      </c>
      <c r="E4472">
        <v>0.76819999999999999</v>
      </c>
      <c r="F4472" s="74"/>
      <c r="G4472" s="74"/>
    </row>
    <row r="4473" spans="1:7" x14ac:dyDescent="0.45">
      <c r="A4473">
        <v>4471.9999999999009</v>
      </c>
      <c r="B4473">
        <v>0.47960000000000003</v>
      </c>
      <c r="C4473">
        <v>0.53149999999999997</v>
      </c>
      <c r="D4473">
        <v>0.55489999999999995</v>
      </c>
      <c r="E4473">
        <v>0.76819999999999999</v>
      </c>
      <c r="F4473" s="74"/>
      <c r="G4473" s="74"/>
    </row>
    <row r="4474" spans="1:7" x14ac:dyDescent="0.45">
      <c r="A4474">
        <v>4472.9999999999009</v>
      </c>
      <c r="B4474">
        <v>0.47960000000000003</v>
      </c>
      <c r="C4474">
        <v>0.53149999999999997</v>
      </c>
      <c r="D4474">
        <v>0.55489999999999995</v>
      </c>
      <c r="E4474">
        <v>0.76819999999999999</v>
      </c>
      <c r="F4474" s="74"/>
      <c r="G4474" s="74"/>
    </row>
    <row r="4475" spans="1:7" x14ac:dyDescent="0.45">
      <c r="A4475">
        <v>4473.9999999999009</v>
      </c>
      <c r="B4475">
        <v>0.47960000000000003</v>
      </c>
      <c r="C4475">
        <v>0.53149999999999997</v>
      </c>
      <c r="D4475">
        <v>0.55489999999999995</v>
      </c>
      <c r="E4475">
        <v>0.76819999999999999</v>
      </c>
      <c r="F4475" s="74"/>
      <c r="G4475" s="74"/>
    </row>
    <row r="4476" spans="1:7" x14ac:dyDescent="0.45">
      <c r="A4476">
        <v>4474.9999999999009</v>
      </c>
      <c r="B4476">
        <v>0.47960000000000003</v>
      </c>
      <c r="C4476">
        <v>0.53149999999999997</v>
      </c>
      <c r="D4476">
        <v>0.55489999999999995</v>
      </c>
      <c r="E4476">
        <v>0.76819999999999999</v>
      </c>
      <c r="F4476" s="74"/>
      <c r="G4476" s="74"/>
    </row>
    <row r="4477" spans="1:7" x14ac:dyDescent="0.45">
      <c r="A4477">
        <v>4475.9999999999009</v>
      </c>
      <c r="B4477">
        <v>0.47960000000000003</v>
      </c>
      <c r="C4477">
        <v>0.53149999999999997</v>
      </c>
      <c r="D4477">
        <v>0.55489999999999995</v>
      </c>
      <c r="E4477">
        <v>0.76819999999999999</v>
      </c>
      <c r="F4477" s="74"/>
      <c r="G4477" s="74"/>
    </row>
    <row r="4478" spans="1:7" x14ac:dyDescent="0.45">
      <c r="A4478">
        <v>4476.9999999999009</v>
      </c>
      <c r="B4478">
        <v>0.47960000000000003</v>
      </c>
      <c r="C4478">
        <v>0.53149999999999997</v>
      </c>
      <c r="D4478">
        <v>0.55489999999999995</v>
      </c>
      <c r="E4478">
        <v>0.76819999999999999</v>
      </c>
      <c r="F4478" s="74"/>
      <c r="G4478" s="74"/>
    </row>
    <row r="4479" spans="1:7" x14ac:dyDescent="0.45">
      <c r="A4479">
        <v>4477.9999999999009</v>
      </c>
      <c r="B4479">
        <v>0.47960000000000003</v>
      </c>
      <c r="C4479">
        <v>0.53149999999999997</v>
      </c>
      <c r="D4479">
        <v>0.55489999999999995</v>
      </c>
      <c r="E4479">
        <v>0.76819999999999999</v>
      </c>
      <c r="F4479" s="74"/>
      <c r="G4479" s="74"/>
    </row>
    <row r="4480" spans="1:7" x14ac:dyDescent="0.45">
      <c r="A4480">
        <v>4478.9999999999009</v>
      </c>
      <c r="B4480">
        <v>0.47960000000000003</v>
      </c>
      <c r="C4480">
        <v>0.53149999999999997</v>
      </c>
      <c r="D4480">
        <v>0.55489999999999995</v>
      </c>
      <c r="E4480">
        <v>0.76819999999999999</v>
      </c>
      <c r="F4480" s="74"/>
      <c r="G4480" s="74"/>
    </row>
    <row r="4481" spans="1:7" x14ac:dyDescent="0.45">
      <c r="A4481">
        <v>4479.9999999999009</v>
      </c>
      <c r="B4481">
        <v>0.47960000000000003</v>
      </c>
      <c r="C4481">
        <v>0.53149999999999997</v>
      </c>
      <c r="D4481">
        <v>0.55489999999999995</v>
      </c>
      <c r="E4481">
        <v>0.76819999999999999</v>
      </c>
      <c r="F4481" s="74"/>
      <c r="G4481" s="74"/>
    </row>
    <row r="4482" spans="1:7" x14ac:dyDescent="0.45">
      <c r="A4482">
        <v>4480.9999999999009</v>
      </c>
      <c r="B4482">
        <v>0.47960000000000003</v>
      </c>
      <c r="C4482">
        <v>0.53149999999999997</v>
      </c>
      <c r="D4482">
        <v>0.55489999999999995</v>
      </c>
      <c r="E4482">
        <v>0.76819999999999999</v>
      </c>
      <c r="F4482" s="74"/>
      <c r="G4482" s="74"/>
    </row>
    <row r="4483" spans="1:7" x14ac:dyDescent="0.45">
      <c r="A4483">
        <v>4481.9999999999009</v>
      </c>
      <c r="B4483">
        <v>0.47960000000000003</v>
      </c>
      <c r="C4483">
        <v>0.53149999999999997</v>
      </c>
      <c r="D4483">
        <v>0.55489999999999995</v>
      </c>
      <c r="E4483">
        <v>0.76819999999999999</v>
      </c>
      <c r="F4483" s="74"/>
      <c r="G4483" s="74"/>
    </row>
    <row r="4484" spans="1:7" x14ac:dyDescent="0.45">
      <c r="A4484">
        <v>4482.9999999999009</v>
      </c>
      <c r="B4484">
        <v>0.47960000000000003</v>
      </c>
      <c r="C4484">
        <v>0.53149999999999997</v>
      </c>
      <c r="D4484">
        <v>0.55489999999999995</v>
      </c>
      <c r="E4484">
        <v>0.76819999999999999</v>
      </c>
      <c r="F4484" s="74"/>
      <c r="G4484" s="74"/>
    </row>
    <row r="4485" spans="1:7" x14ac:dyDescent="0.45">
      <c r="A4485">
        <v>4483.9999999999009</v>
      </c>
      <c r="B4485">
        <v>0.47960000000000003</v>
      </c>
      <c r="C4485">
        <v>0.53149999999999997</v>
      </c>
      <c r="D4485">
        <v>0.55489999999999995</v>
      </c>
      <c r="E4485">
        <v>0.76819999999999999</v>
      </c>
      <c r="F4485" s="74"/>
      <c r="G4485" s="74"/>
    </row>
    <row r="4486" spans="1:7" x14ac:dyDescent="0.45">
      <c r="A4486">
        <v>4484.9999999999009</v>
      </c>
      <c r="B4486">
        <v>0.47960000000000003</v>
      </c>
      <c r="C4486">
        <v>0.53149999999999997</v>
      </c>
      <c r="D4486">
        <v>0.55489999999999995</v>
      </c>
      <c r="E4486">
        <v>0.76819999999999999</v>
      </c>
      <c r="F4486" s="74"/>
      <c r="G4486" s="74"/>
    </row>
    <row r="4487" spans="1:7" x14ac:dyDescent="0.45">
      <c r="A4487">
        <v>4485.9999999999009</v>
      </c>
      <c r="B4487">
        <v>0.47960000000000003</v>
      </c>
      <c r="C4487">
        <v>0.53149999999999997</v>
      </c>
      <c r="D4487">
        <v>0.55489999999999995</v>
      </c>
      <c r="E4487">
        <v>0.76819999999999999</v>
      </c>
      <c r="F4487" s="74"/>
      <c r="G4487" s="74"/>
    </row>
    <row r="4488" spans="1:7" x14ac:dyDescent="0.45">
      <c r="A4488">
        <v>4486.9999999999009</v>
      </c>
      <c r="B4488">
        <v>0.47960000000000003</v>
      </c>
      <c r="C4488">
        <v>0.53149999999999997</v>
      </c>
      <c r="D4488">
        <v>0.55489999999999995</v>
      </c>
      <c r="E4488">
        <v>0.76819999999999999</v>
      </c>
      <c r="F4488" s="74"/>
      <c r="G4488" s="74"/>
    </row>
    <row r="4489" spans="1:7" x14ac:dyDescent="0.45">
      <c r="A4489">
        <v>4487.9999999999009</v>
      </c>
      <c r="B4489">
        <v>0.47960000000000003</v>
      </c>
      <c r="C4489">
        <v>0.53149999999999997</v>
      </c>
      <c r="D4489">
        <v>0.55489999999999995</v>
      </c>
      <c r="E4489">
        <v>0.76819999999999999</v>
      </c>
      <c r="F4489" s="74"/>
      <c r="G4489" s="74"/>
    </row>
    <row r="4490" spans="1:7" x14ac:dyDescent="0.45">
      <c r="A4490">
        <v>4488.9999999999009</v>
      </c>
      <c r="B4490">
        <v>0.47960000000000003</v>
      </c>
      <c r="C4490">
        <v>0.53149999999999997</v>
      </c>
      <c r="D4490">
        <v>0.55489999999999995</v>
      </c>
      <c r="E4490">
        <v>0.76819999999999999</v>
      </c>
      <c r="F4490" s="74"/>
      <c r="G4490" s="74"/>
    </row>
    <row r="4491" spans="1:7" x14ac:dyDescent="0.45">
      <c r="A4491">
        <v>4489.9999999999009</v>
      </c>
      <c r="B4491">
        <v>0.47960000000000003</v>
      </c>
      <c r="C4491">
        <v>0.53149999999999997</v>
      </c>
      <c r="D4491">
        <v>0.55489999999999995</v>
      </c>
      <c r="E4491">
        <v>0.76819999999999999</v>
      </c>
      <c r="F4491" s="74"/>
      <c r="G4491" s="74"/>
    </row>
    <row r="4492" spans="1:7" x14ac:dyDescent="0.45">
      <c r="A4492">
        <v>4490.9999999999009</v>
      </c>
      <c r="B4492">
        <v>0.47960000000000003</v>
      </c>
      <c r="C4492">
        <v>0.53149999999999997</v>
      </c>
      <c r="D4492">
        <v>0.55489999999999995</v>
      </c>
      <c r="E4492">
        <v>0.76819999999999999</v>
      </c>
      <c r="F4492" s="74"/>
      <c r="G4492" s="74"/>
    </row>
    <row r="4493" spans="1:7" x14ac:dyDescent="0.45">
      <c r="A4493">
        <v>4491.9999999999009</v>
      </c>
      <c r="B4493">
        <v>0.47960000000000003</v>
      </c>
      <c r="C4493">
        <v>0.53149999999999997</v>
      </c>
      <c r="D4493">
        <v>0.55489999999999995</v>
      </c>
      <c r="E4493">
        <v>0.76819999999999999</v>
      </c>
      <c r="F4493" s="74"/>
      <c r="G4493" s="74"/>
    </row>
    <row r="4494" spans="1:7" x14ac:dyDescent="0.45">
      <c r="A4494">
        <v>4492.9999999999009</v>
      </c>
      <c r="B4494">
        <v>0.47960000000000003</v>
      </c>
      <c r="C4494">
        <v>0.53149999999999997</v>
      </c>
      <c r="D4494">
        <v>0.55489999999999995</v>
      </c>
      <c r="E4494">
        <v>0.76819999999999999</v>
      </c>
      <c r="F4494" s="74"/>
      <c r="G4494" s="74"/>
    </row>
    <row r="4495" spans="1:7" x14ac:dyDescent="0.45">
      <c r="A4495">
        <v>4493.9999999999009</v>
      </c>
      <c r="B4495">
        <v>0.47960000000000003</v>
      </c>
      <c r="C4495">
        <v>0.53149999999999997</v>
      </c>
      <c r="D4495">
        <v>0.55489999999999995</v>
      </c>
      <c r="E4495">
        <v>0.76819999999999999</v>
      </c>
      <c r="F4495" s="74"/>
      <c r="G4495" s="74"/>
    </row>
    <row r="4496" spans="1:7" x14ac:dyDescent="0.45">
      <c r="A4496">
        <v>4494.9999999999009</v>
      </c>
      <c r="B4496">
        <v>0.47960000000000003</v>
      </c>
      <c r="C4496">
        <v>0.53149999999999997</v>
      </c>
      <c r="D4496">
        <v>0.55489999999999995</v>
      </c>
      <c r="E4496">
        <v>0.76819999999999999</v>
      </c>
      <c r="F4496" s="74"/>
      <c r="G4496" s="74"/>
    </row>
    <row r="4497" spans="1:7" x14ac:dyDescent="0.45">
      <c r="A4497">
        <v>4495.9999999999009</v>
      </c>
      <c r="B4497">
        <v>0.47960000000000003</v>
      </c>
      <c r="C4497">
        <v>0.53149999999999997</v>
      </c>
      <c r="D4497">
        <v>0.55489999999999995</v>
      </c>
      <c r="E4497">
        <v>0.76819999999999999</v>
      </c>
      <c r="F4497" s="74"/>
      <c r="G4497" s="74"/>
    </row>
    <row r="4498" spans="1:7" x14ac:dyDescent="0.45">
      <c r="A4498">
        <v>4496.9999999999009</v>
      </c>
      <c r="B4498">
        <v>0.47960000000000003</v>
      </c>
      <c r="C4498">
        <v>0.53149999999999997</v>
      </c>
      <c r="D4498">
        <v>0.55489999999999995</v>
      </c>
      <c r="E4498">
        <v>0.76819999999999999</v>
      </c>
      <c r="F4498" s="74"/>
      <c r="G4498" s="74"/>
    </row>
    <row r="4499" spans="1:7" x14ac:dyDescent="0.45">
      <c r="A4499">
        <v>4497.9999999999009</v>
      </c>
      <c r="B4499">
        <v>0.47960000000000003</v>
      </c>
      <c r="C4499">
        <v>0.53149999999999997</v>
      </c>
      <c r="D4499">
        <v>0.55489999999999995</v>
      </c>
      <c r="E4499">
        <v>0.76819999999999999</v>
      </c>
      <c r="F4499" s="74"/>
      <c r="G4499" s="74"/>
    </row>
    <row r="4500" spans="1:7" x14ac:dyDescent="0.45">
      <c r="A4500">
        <v>4498.9999999999009</v>
      </c>
      <c r="B4500">
        <v>0.47960000000000003</v>
      </c>
      <c r="C4500">
        <v>0.53149999999999997</v>
      </c>
      <c r="D4500">
        <v>0.55489999999999995</v>
      </c>
      <c r="E4500">
        <v>0.76819999999999999</v>
      </c>
      <c r="F4500" s="74"/>
      <c r="G4500" s="74"/>
    </row>
    <row r="4501" spans="1:7" x14ac:dyDescent="0.45">
      <c r="A4501">
        <v>4499.9999999999009</v>
      </c>
      <c r="B4501">
        <v>0.47960000000000003</v>
      </c>
      <c r="C4501">
        <v>0.53149999999999997</v>
      </c>
      <c r="D4501">
        <v>0.55489999999999995</v>
      </c>
      <c r="E4501">
        <v>0.76819999999999999</v>
      </c>
      <c r="F4501" s="74"/>
      <c r="G4501" s="74"/>
    </row>
    <row r="4502" spans="1:7" x14ac:dyDescent="0.45">
      <c r="A4502">
        <v>4500.9999999999009</v>
      </c>
      <c r="B4502">
        <v>0.47960000000000003</v>
      </c>
      <c r="C4502">
        <v>0.53149999999999997</v>
      </c>
      <c r="D4502">
        <v>0.55489999999999995</v>
      </c>
      <c r="E4502">
        <v>0.76819999999999999</v>
      </c>
      <c r="F4502" s="74"/>
      <c r="G4502" s="74"/>
    </row>
    <row r="4503" spans="1:7" x14ac:dyDescent="0.45">
      <c r="A4503">
        <v>4501.9999999999009</v>
      </c>
      <c r="B4503">
        <v>0.47960000000000003</v>
      </c>
      <c r="C4503">
        <v>0.53149999999999997</v>
      </c>
      <c r="D4503">
        <v>0.55489999999999995</v>
      </c>
      <c r="E4503">
        <v>0.76819999999999999</v>
      </c>
      <c r="F4503" s="74"/>
      <c r="G4503" s="74"/>
    </row>
    <row r="4504" spans="1:7" x14ac:dyDescent="0.45">
      <c r="A4504">
        <v>4502.9999999999009</v>
      </c>
      <c r="B4504">
        <v>0.47960000000000003</v>
      </c>
      <c r="C4504">
        <v>0.53149999999999997</v>
      </c>
      <c r="D4504">
        <v>0.55489999999999995</v>
      </c>
      <c r="E4504">
        <v>0.76819999999999999</v>
      </c>
      <c r="F4504" s="74"/>
      <c r="G4504" s="74"/>
    </row>
    <row r="4505" spans="1:7" x14ac:dyDescent="0.45">
      <c r="A4505">
        <v>4503.9999999999009</v>
      </c>
      <c r="B4505">
        <v>0.47960000000000003</v>
      </c>
      <c r="C4505">
        <v>0.53149999999999997</v>
      </c>
      <c r="D4505">
        <v>0.55489999999999995</v>
      </c>
      <c r="E4505">
        <v>0.76819999999999999</v>
      </c>
      <c r="F4505" s="74"/>
      <c r="G4505" s="74"/>
    </row>
    <row r="4506" spans="1:7" x14ac:dyDescent="0.45">
      <c r="A4506">
        <v>4504.9999999999009</v>
      </c>
      <c r="B4506">
        <v>0.47960000000000003</v>
      </c>
      <c r="C4506">
        <v>0.53149999999999997</v>
      </c>
      <c r="D4506">
        <v>0.55489999999999995</v>
      </c>
      <c r="E4506">
        <v>0.76819999999999999</v>
      </c>
      <c r="F4506" s="74"/>
      <c r="G4506" s="74"/>
    </row>
    <row r="4507" spans="1:7" x14ac:dyDescent="0.45">
      <c r="A4507">
        <v>4505.9999999999009</v>
      </c>
      <c r="B4507">
        <v>0.47960000000000003</v>
      </c>
      <c r="C4507">
        <v>0.53149999999999997</v>
      </c>
      <c r="D4507">
        <v>0.55489999999999995</v>
      </c>
      <c r="E4507">
        <v>0.76819999999999999</v>
      </c>
      <c r="F4507" s="74"/>
      <c r="G4507" s="74"/>
    </row>
    <row r="4508" spans="1:7" x14ac:dyDescent="0.45">
      <c r="A4508">
        <v>4506.9999999999009</v>
      </c>
      <c r="B4508">
        <v>0.47960000000000003</v>
      </c>
      <c r="C4508">
        <v>0.53149999999999997</v>
      </c>
      <c r="D4508">
        <v>0.55489999999999995</v>
      </c>
      <c r="E4508">
        <v>0.76819999999999999</v>
      </c>
      <c r="F4508" s="74"/>
      <c r="G4508" s="74"/>
    </row>
    <row r="4509" spans="1:7" x14ac:dyDescent="0.45">
      <c r="A4509">
        <v>4507.9999999999009</v>
      </c>
      <c r="B4509">
        <v>0.47960000000000003</v>
      </c>
      <c r="C4509">
        <v>0.53149999999999997</v>
      </c>
      <c r="D4509">
        <v>0.55489999999999995</v>
      </c>
      <c r="E4509">
        <v>0.76819999999999999</v>
      </c>
      <c r="F4509" s="74"/>
      <c r="G4509" s="74"/>
    </row>
    <row r="4510" spans="1:7" x14ac:dyDescent="0.45">
      <c r="A4510">
        <v>4508.9999999999009</v>
      </c>
      <c r="B4510">
        <v>0.47960000000000003</v>
      </c>
      <c r="C4510">
        <v>0.53149999999999997</v>
      </c>
      <c r="D4510">
        <v>0.55489999999999995</v>
      </c>
      <c r="E4510">
        <v>0.76819999999999999</v>
      </c>
      <c r="F4510" s="74"/>
      <c r="G4510" s="74"/>
    </row>
    <row r="4511" spans="1:7" x14ac:dyDescent="0.45">
      <c r="A4511">
        <v>4509.9999999999009</v>
      </c>
      <c r="B4511">
        <v>0.47960000000000003</v>
      </c>
      <c r="C4511">
        <v>0.53149999999999997</v>
      </c>
      <c r="D4511">
        <v>0.55489999999999995</v>
      </c>
      <c r="E4511">
        <v>0.76819999999999999</v>
      </c>
      <c r="F4511" s="74"/>
      <c r="G4511" s="74"/>
    </row>
    <row r="4512" spans="1:7" x14ac:dyDescent="0.45">
      <c r="A4512">
        <v>4510.9999999999009</v>
      </c>
      <c r="B4512">
        <v>0.47960000000000003</v>
      </c>
      <c r="C4512">
        <v>0.53149999999999997</v>
      </c>
      <c r="D4512">
        <v>0.55489999999999995</v>
      </c>
      <c r="E4512">
        <v>0.76819999999999999</v>
      </c>
      <c r="F4512" s="74"/>
      <c r="G4512" s="74"/>
    </row>
    <row r="4513" spans="1:7" x14ac:dyDescent="0.45">
      <c r="A4513">
        <v>4511.9999999999009</v>
      </c>
      <c r="B4513">
        <v>0.47960000000000003</v>
      </c>
      <c r="C4513">
        <v>0.53149999999999997</v>
      </c>
      <c r="D4513">
        <v>0.55489999999999995</v>
      </c>
      <c r="E4513">
        <v>0.76819999999999999</v>
      </c>
      <c r="F4513" s="74"/>
      <c r="G4513" s="74"/>
    </row>
    <row r="4514" spans="1:7" x14ac:dyDescent="0.45">
      <c r="A4514">
        <v>4512.9999999999009</v>
      </c>
      <c r="B4514">
        <v>0.47960000000000003</v>
      </c>
      <c r="C4514">
        <v>0.53149999999999997</v>
      </c>
      <c r="D4514">
        <v>0.55489999999999995</v>
      </c>
      <c r="E4514">
        <v>0.76819999999999999</v>
      </c>
      <c r="F4514" s="74"/>
      <c r="G4514" s="74"/>
    </row>
    <row r="4515" spans="1:7" x14ac:dyDescent="0.45">
      <c r="A4515">
        <v>4513.9999999999009</v>
      </c>
      <c r="B4515">
        <v>0.47960000000000003</v>
      </c>
      <c r="C4515">
        <v>0.53149999999999997</v>
      </c>
      <c r="D4515">
        <v>0.55489999999999995</v>
      </c>
      <c r="E4515">
        <v>0.76819999999999999</v>
      </c>
      <c r="F4515" s="74"/>
      <c r="G4515" s="74"/>
    </row>
    <row r="4516" spans="1:7" x14ac:dyDescent="0.45">
      <c r="A4516">
        <v>4514.9999999999009</v>
      </c>
      <c r="B4516">
        <v>0.47960000000000003</v>
      </c>
      <c r="C4516">
        <v>0.53149999999999997</v>
      </c>
      <c r="D4516">
        <v>0.55489999999999995</v>
      </c>
      <c r="E4516">
        <v>0.76819999999999999</v>
      </c>
      <c r="F4516" s="74"/>
      <c r="G4516" s="74"/>
    </row>
    <row r="4517" spans="1:7" x14ac:dyDescent="0.45">
      <c r="A4517">
        <v>4515.9999999999009</v>
      </c>
      <c r="B4517">
        <v>0.47960000000000003</v>
      </c>
      <c r="C4517">
        <v>0.53149999999999997</v>
      </c>
      <c r="D4517">
        <v>0.55489999999999995</v>
      </c>
      <c r="E4517">
        <v>0.76819999999999999</v>
      </c>
      <c r="F4517" s="74"/>
      <c r="G4517" s="74"/>
    </row>
    <row r="4518" spans="1:7" x14ac:dyDescent="0.45">
      <c r="A4518">
        <v>4516.9999999999009</v>
      </c>
      <c r="B4518">
        <v>0.47960000000000003</v>
      </c>
      <c r="C4518">
        <v>0.53149999999999997</v>
      </c>
      <c r="D4518">
        <v>0.55489999999999995</v>
      </c>
      <c r="E4518">
        <v>0.76819999999999999</v>
      </c>
      <c r="F4518" s="74"/>
      <c r="G4518" s="74"/>
    </row>
    <row r="4519" spans="1:7" x14ac:dyDescent="0.45">
      <c r="A4519">
        <v>4517.9999999999009</v>
      </c>
      <c r="B4519">
        <v>0.47960000000000003</v>
      </c>
      <c r="C4519">
        <v>0.53149999999999997</v>
      </c>
      <c r="D4519">
        <v>0.55489999999999995</v>
      </c>
      <c r="E4519">
        <v>0.76819999999999999</v>
      </c>
      <c r="F4519" s="74"/>
      <c r="G4519" s="74"/>
    </row>
    <row r="4520" spans="1:7" x14ac:dyDescent="0.45">
      <c r="A4520">
        <v>4518.9999999999009</v>
      </c>
      <c r="B4520">
        <v>0.47960000000000003</v>
      </c>
      <c r="C4520">
        <v>0.53149999999999997</v>
      </c>
      <c r="D4520">
        <v>0.55489999999999995</v>
      </c>
      <c r="E4520">
        <v>0.76819999999999999</v>
      </c>
      <c r="F4520" s="74"/>
      <c r="G4520" s="74"/>
    </row>
    <row r="4521" spans="1:7" x14ac:dyDescent="0.45">
      <c r="A4521">
        <v>4519.9999999999009</v>
      </c>
      <c r="B4521">
        <v>0.47960000000000003</v>
      </c>
      <c r="C4521">
        <v>0.53149999999999997</v>
      </c>
      <c r="D4521">
        <v>0.55489999999999995</v>
      </c>
      <c r="E4521">
        <v>0.76819999999999999</v>
      </c>
      <c r="F4521" s="74"/>
      <c r="G4521" s="74"/>
    </row>
    <row r="4522" spans="1:7" x14ac:dyDescent="0.45">
      <c r="A4522">
        <v>4520.9999999999009</v>
      </c>
      <c r="B4522">
        <v>0.47960000000000003</v>
      </c>
      <c r="C4522">
        <v>0.53149999999999997</v>
      </c>
      <c r="D4522">
        <v>0.55489999999999995</v>
      </c>
      <c r="E4522">
        <v>0.76819999999999999</v>
      </c>
      <c r="F4522" s="74"/>
      <c r="G4522" s="74"/>
    </row>
    <row r="4523" spans="1:7" x14ac:dyDescent="0.45">
      <c r="A4523">
        <v>4521.9999999999009</v>
      </c>
      <c r="B4523">
        <v>0.47960000000000003</v>
      </c>
      <c r="C4523">
        <v>0.53149999999999997</v>
      </c>
      <c r="D4523">
        <v>0.55489999999999995</v>
      </c>
      <c r="E4523">
        <v>0.76819999999999999</v>
      </c>
      <c r="F4523" s="74"/>
      <c r="G4523" s="74"/>
    </row>
    <row r="4524" spans="1:7" x14ac:dyDescent="0.45">
      <c r="A4524">
        <v>4522.9999999999009</v>
      </c>
      <c r="B4524">
        <v>0.47960000000000003</v>
      </c>
      <c r="C4524">
        <v>0.53149999999999997</v>
      </c>
      <c r="D4524">
        <v>0.55489999999999995</v>
      </c>
      <c r="E4524">
        <v>0.76819999999999999</v>
      </c>
      <c r="F4524" s="74"/>
      <c r="G4524" s="74"/>
    </row>
    <row r="4525" spans="1:7" x14ac:dyDescent="0.45">
      <c r="A4525">
        <v>4523.9999999999009</v>
      </c>
      <c r="B4525">
        <v>0.47960000000000003</v>
      </c>
      <c r="C4525">
        <v>0.53149999999999997</v>
      </c>
      <c r="D4525">
        <v>0.55489999999999995</v>
      </c>
      <c r="E4525">
        <v>0.76819999999999999</v>
      </c>
      <c r="F4525" s="74"/>
      <c r="G4525" s="74"/>
    </row>
    <row r="4526" spans="1:7" x14ac:dyDescent="0.45">
      <c r="A4526">
        <v>4524.9999999999009</v>
      </c>
      <c r="B4526">
        <v>0.47960000000000003</v>
      </c>
      <c r="C4526">
        <v>0.53149999999999997</v>
      </c>
      <c r="D4526">
        <v>0.55489999999999995</v>
      </c>
      <c r="E4526">
        <v>0.76819999999999999</v>
      </c>
      <c r="F4526" s="74"/>
      <c r="G4526" s="74"/>
    </row>
    <row r="4527" spans="1:7" x14ac:dyDescent="0.45">
      <c r="A4527">
        <v>4525.9999999999009</v>
      </c>
      <c r="B4527">
        <v>0.47960000000000003</v>
      </c>
      <c r="C4527">
        <v>0.53149999999999997</v>
      </c>
      <c r="D4527">
        <v>0.55489999999999995</v>
      </c>
      <c r="E4527">
        <v>0.76819999999999999</v>
      </c>
      <c r="F4527" s="74"/>
      <c r="G4527" s="74"/>
    </row>
    <row r="4528" spans="1:7" x14ac:dyDescent="0.45">
      <c r="A4528">
        <v>4526.9999999999009</v>
      </c>
      <c r="B4528">
        <v>0.47960000000000003</v>
      </c>
      <c r="C4528">
        <v>0.53149999999999997</v>
      </c>
      <c r="D4528">
        <v>0.55489999999999995</v>
      </c>
      <c r="E4528">
        <v>0.76819999999999999</v>
      </c>
      <c r="F4528" s="74"/>
      <c r="G4528" s="74"/>
    </row>
    <row r="4529" spans="1:7" x14ac:dyDescent="0.45">
      <c r="A4529">
        <v>4527.9999999999009</v>
      </c>
      <c r="B4529">
        <v>0.47960000000000003</v>
      </c>
      <c r="C4529">
        <v>0.53149999999999997</v>
      </c>
      <c r="D4529">
        <v>0.55489999999999995</v>
      </c>
      <c r="E4529">
        <v>0.76819999999999999</v>
      </c>
      <c r="F4529" s="74"/>
      <c r="G4529" s="74"/>
    </row>
    <row r="4530" spans="1:7" x14ac:dyDescent="0.45">
      <c r="A4530">
        <v>4528.9999999999009</v>
      </c>
      <c r="B4530">
        <v>0.47960000000000003</v>
      </c>
      <c r="C4530">
        <v>0.53149999999999997</v>
      </c>
      <c r="D4530">
        <v>0.55489999999999995</v>
      </c>
      <c r="E4530">
        <v>0.76819999999999999</v>
      </c>
      <c r="F4530" s="74"/>
      <c r="G4530" s="74"/>
    </row>
    <row r="4531" spans="1:7" x14ac:dyDescent="0.45">
      <c r="A4531">
        <v>4529.9999999999009</v>
      </c>
      <c r="B4531">
        <v>0.47960000000000003</v>
      </c>
      <c r="C4531">
        <v>0.53149999999999997</v>
      </c>
      <c r="D4531">
        <v>0.55489999999999995</v>
      </c>
      <c r="E4531">
        <v>0.76819999999999999</v>
      </c>
      <c r="F4531" s="74"/>
      <c r="G4531" s="74"/>
    </row>
    <row r="4532" spans="1:7" x14ac:dyDescent="0.45">
      <c r="A4532">
        <v>4530.9999999999009</v>
      </c>
      <c r="B4532">
        <v>0.47960000000000003</v>
      </c>
      <c r="C4532">
        <v>0.53149999999999997</v>
      </c>
      <c r="D4532">
        <v>0.55489999999999995</v>
      </c>
      <c r="E4532">
        <v>0.76819999999999999</v>
      </c>
      <c r="F4532" s="74"/>
      <c r="G4532" s="74"/>
    </row>
    <row r="4533" spans="1:7" x14ac:dyDescent="0.45">
      <c r="A4533">
        <v>4531.9999999999009</v>
      </c>
      <c r="B4533">
        <v>0.47960000000000003</v>
      </c>
      <c r="C4533">
        <v>0.53149999999999997</v>
      </c>
      <c r="D4533">
        <v>0.55489999999999995</v>
      </c>
      <c r="E4533">
        <v>0.76819999999999999</v>
      </c>
      <c r="F4533" s="74"/>
      <c r="G4533" s="74"/>
    </row>
    <row r="4534" spans="1:7" x14ac:dyDescent="0.45">
      <c r="A4534">
        <v>4532.9999999999009</v>
      </c>
      <c r="B4534">
        <v>0.47960000000000003</v>
      </c>
      <c r="C4534">
        <v>0.53149999999999997</v>
      </c>
      <c r="D4534">
        <v>0.55489999999999995</v>
      </c>
      <c r="E4534">
        <v>0.76819999999999999</v>
      </c>
      <c r="F4534" s="74"/>
      <c r="G4534" s="74"/>
    </row>
    <row r="4535" spans="1:7" x14ac:dyDescent="0.45">
      <c r="A4535">
        <v>4533.9999999999009</v>
      </c>
      <c r="B4535">
        <v>0.47960000000000003</v>
      </c>
      <c r="C4535">
        <v>0.53149999999999997</v>
      </c>
      <c r="D4535">
        <v>0.55489999999999995</v>
      </c>
      <c r="E4535">
        <v>0.76819999999999999</v>
      </c>
      <c r="F4535" s="74"/>
      <c r="G4535" s="74"/>
    </row>
    <row r="4536" spans="1:7" x14ac:dyDescent="0.45">
      <c r="A4536">
        <v>4534.9999999999009</v>
      </c>
      <c r="B4536">
        <v>0.47960000000000003</v>
      </c>
      <c r="C4536">
        <v>0.53149999999999997</v>
      </c>
      <c r="D4536">
        <v>0.55489999999999995</v>
      </c>
      <c r="E4536">
        <v>0.76819999999999999</v>
      </c>
      <c r="F4536" s="74"/>
      <c r="G4536" s="74"/>
    </row>
    <row r="4537" spans="1:7" x14ac:dyDescent="0.45">
      <c r="A4537">
        <v>4535.9999999999009</v>
      </c>
      <c r="B4537">
        <v>0.47960000000000003</v>
      </c>
      <c r="C4537">
        <v>0.53149999999999997</v>
      </c>
      <c r="D4537">
        <v>0.55489999999999995</v>
      </c>
      <c r="E4537">
        <v>0.76819999999999999</v>
      </c>
      <c r="F4537" s="74"/>
      <c r="G4537" s="74"/>
    </row>
    <row r="4538" spans="1:7" x14ac:dyDescent="0.45">
      <c r="A4538">
        <v>4536.9999999999009</v>
      </c>
      <c r="B4538">
        <v>0.47960000000000003</v>
      </c>
      <c r="C4538">
        <v>0.53149999999999997</v>
      </c>
      <c r="D4538">
        <v>0.55489999999999995</v>
      </c>
      <c r="E4538">
        <v>0.76819999999999999</v>
      </c>
      <c r="F4538" s="74"/>
      <c r="G4538" s="74"/>
    </row>
    <row r="4539" spans="1:7" x14ac:dyDescent="0.45">
      <c r="A4539">
        <v>4537.9999999999009</v>
      </c>
      <c r="B4539">
        <v>0.47960000000000003</v>
      </c>
      <c r="C4539">
        <v>0.53149999999999997</v>
      </c>
      <c r="D4539">
        <v>0.55489999999999995</v>
      </c>
      <c r="E4539">
        <v>0.76819999999999999</v>
      </c>
      <c r="F4539" s="74"/>
      <c r="G4539" s="74"/>
    </row>
    <row r="4540" spans="1:7" x14ac:dyDescent="0.45">
      <c r="A4540">
        <v>4538.9999999999009</v>
      </c>
      <c r="B4540">
        <v>0.47960000000000003</v>
      </c>
      <c r="C4540">
        <v>0.53149999999999997</v>
      </c>
      <c r="D4540">
        <v>0.55489999999999995</v>
      </c>
      <c r="E4540">
        <v>0.76819999999999999</v>
      </c>
      <c r="F4540" s="74"/>
      <c r="G4540" s="74"/>
    </row>
    <row r="4541" spans="1:7" x14ac:dyDescent="0.45">
      <c r="A4541">
        <v>4539.9999999999009</v>
      </c>
      <c r="B4541">
        <v>0.47960000000000003</v>
      </c>
      <c r="C4541">
        <v>0.53149999999999997</v>
      </c>
      <c r="D4541">
        <v>0.55489999999999995</v>
      </c>
      <c r="E4541">
        <v>0.76819999999999999</v>
      </c>
      <c r="F4541" s="74"/>
      <c r="G4541" s="74"/>
    </row>
    <row r="4542" spans="1:7" x14ac:dyDescent="0.45">
      <c r="A4542">
        <v>4540.9999999999009</v>
      </c>
      <c r="B4542">
        <v>0.47960000000000003</v>
      </c>
      <c r="C4542">
        <v>0.53149999999999997</v>
      </c>
      <c r="D4542">
        <v>0.55489999999999995</v>
      </c>
      <c r="E4542">
        <v>0.76819999999999999</v>
      </c>
      <c r="F4542" s="74"/>
      <c r="G4542" s="74"/>
    </row>
    <row r="4543" spans="1:7" x14ac:dyDescent="0.45">
      <c r="A4543">
        <v>4541.9999999999009</v>
      </c>
      <c r="B4543">
        <v>0.47960000000000003</v>
      </c>
      <c r="C4543">
        <v>0.53149999999999997</v>
      </c>
      <c r="D4543">
        <v>0.55489999999999995</v>
      </c>
      <c r="E4543">
        <v>0.76819999999999999</v>
      </c>
      <c r="F4543" s="74"/>
      <c r="G4543" s="74"/>
    </row>
    <row r="4544" spans="1:7" x14ac:dyDescent="0.45">
      <c r="A4544">
        <v>4542.9999999999009</v>
      </c>
      <c r="B4544">
        <v>0.47960000000000003</v>
      </c>
      <c r="C4544">
        <v>0.53149999999999997</v>
      </c>
      <c r="D4544">
        <v>0.55489999999999995</v>
      </c>
      <c r="E4544">
        <v>0.76819999999999999</v>
      </c>
      <c r="F4544" s="74"/>
      <c r="G4544" s="74"/>
    </row>
    <row r="4545" spans="1:7" x14ac:dyDescent="0.45">
      <c r="A4545">
        <v>4543.9999999999009</v>
      </c>
      <c r="B4545">
        <v>0.47960000000000003</v>
      </c>
      <c r="C4545">
        <v>0.53149999999999997</v>
      </c>
      <c r="D4545">
        <v>0.55489999999999995</v>
      </c>
      <c r="E4545">
        <v>0.76819999999999999</v>
      </c>
      <c r="F4545" s="74"/>
      <c r="G4545" s="74"/>
    </row>
    <row r="4546" spans="1:7" x14ac:dyDescent="0.45">
      <c r="A4546">
        <v>4544.9999999999009</v>
      </c>
      <c r="B4546">
        <v>0.47960000000000003</v>
      </c>
      <c r="C4546">
        <v>0.53149999999999997</v>
      </c>
      <c r="D4546">
        <v>0.55489999999999995</v>
      </c>
      <c r="E4546">
        <v>0.76819999999999999</v>
      </c>
      <c r="F4546" s="74"/>
      <c r="G4546" s="74"/>
    </row>
    <row r="4547" spans="1:7" x14ac:dyDescent="0.45">
      <c r="A4547">
        <v>4545.9999999999009</v>
      </c>
      <c r="B4547">
        <v>0.47960000000000003</v>
      </c>
      <c r="C4547">
        <v>0.53149999999999997</v>
      </c>
      <c r="D4547">
        <v>0.55489999999999995</v>
      </c>
      <c r="E4547">
        <v>0.76819999999999999</v>
      </c>
      <c r="F4547" s="74"/>
      <c r="G4547" s="74"/>
    </row>
    <row r="4548" spans="1:7" x14ac:dyDescent="0.45">
      <c r="A4548">
        <v>4546.9999999999009</v>
      </c>
      <c r="B4548">
        <v>0.47960000000000003</v>
      </c>
      <c r="C4548">
        <v>0.53149999999999997</v>
      </c>
      <c r="D4548">
        <v>0.55489999999999995</v>
      </c>
      <c r="E4548">
        <v>0.76819999999999999</v>
      </c>
      <c r="F4548" s="74"/>
      <c r="G4548" s="74"/>
    </row>
    <row r="4549" spans="1:7" x14ac:dyDescent="0.45">
      <c r="A4549">
        <v>4547.9999999999009</v>
      </c>
      <c r="B4549">
        <v>0.47960000000000003</v>
      </c>
      <c r="C4549">
        <v>0.53149999999999997</v>
      </c>
      <c r="D4549">
        <v>0.55489999999999995</v>
      </c>
      <c r="E4549">
        <v>0.76819999999999999</v>
      </c>
      <c r="F4549" s="74"/>
      <c r="G4549" s="74"/>
    </row>
    <row r="4550" spans="1:7" x14ac:dyDescent="0.45">
      <c r="A4550">
        <v>4548.9999999999009</v>
      </c>
      <c r="B4550">
        <v>0.47960000000000003</v>
      </c>
      <c r="C4550">
        <v>0.53149999999999997</v>
      </c>
      <c r="D4550">
        <v>0.55489999999999995</v>
      </c>
      <c r="E4550">
        <v>0.76819999999999999</v>
      </c>
      <c r="F4550" s="74"/>
      <c r="G4550" s="74"/>
    </row>
    <row r="4551" spans="1:7" x14ac:dyDescent="0.45">
      <c r="A4551">
        <v>4549.9999999999009</v>
      </c>
      <c r="B4551">
        <v>0.47960000000000003</v>
      </c>
      <c r="C4551">
        <v>0.53149999999999997</v>
      </c>
      <c r="D4551">
        <v>0.55489999999999995</v>
      </c>
      <c r="E4551">
        <v>0.76819999999999999</v>
      </c>
      <c r="F4551" s="74"/>
      <c r="G4551" s="74"/>
    </row>
    <row r="4552" spans="1:7" x14ac:dyDescent="0.45">
      <c r="A4552">
        <v>4550.9999999999009</v>
      </c>
      <c r="B4552">
        <v>0.47960000000000003</v>
      </c>
      <c r="C4552">
        <v>0.53149999999999997</v>
      </c>
      <c r="D4552">
        <v>0.55489999999999995</v>
      </c>
      <c r="E4552">
        <v>0.76819999999999999</v>
      </c>
      <c r="F4552" s="74"/>
      <c r="G4552" s="74"/>
    </row>
    <row r="4553" spans="1:7" x14ac:dyDescent="0.45">
      <c r="A4553">
        <v>4551.9999999999009</v>
      </c>
      <c r="B4553">
        <v>0.47960000000000003</v>
      </c>
      <c r="C4553">
        <v>0.53149999999999997</v>
      </c>
      <c r="D4553">
        <v>0.55489999999999995</v>
      </c>
      <c r="E4553">
        <v>0.76819999999999999</v>
      </c>
      <c r="F4553" s="74"/>
      <c r="G4553" s="74"/>
    </row>
    <row r="4554" spans="1:7" x14ac:dyDescent="0.45">
      <c r="A4554">
        <v>4552.9999999999009</v>
      </c>
      <c r="B4554">
        <v>0.47960000000000003</v>
      </c>
      <c r="C4554">
        <v>0.53149999999999997</v>
      </c>
      <c r="D4554">
        <v>0.55489999999999995</v>
      </c>
      <c r="E4554">
        <v>0.76819999999999999</v>
      </c>
      <c r="F4554" s="74"/>
      <c r="G4554" s="74"/>
    </row>
    <row r="4555" spans="1:7" x14ac:dyDescent="0.45">
      <c r="A4555">
        <v>4553.9999999999009</v>
      </c>
      <c r="B4555">
        <v>0.47960000000000003</v>
      </c>
      <c r="C4555">
        <v>0.53149999999999997</v>
      </c>
      <c r="D4555">
        <v>0.55489999999999995</v>
      </c>
      <c r="E4555">
        <v>0.76819999999999999</v>
      </c>
      <c r="F4555" s="74"/>
      <c r="G4555" s="74"/>
    </row>
    <row r="4556" spans="1:7" x14ac:dyDescent="0.45">
      <c r="A4556">
        <v>4554.9999999999009</v>
      </c>
      <c r="B4556">
        <v>0.47960000000000003</v>
      </c>
      <c r="C4556">
        <v>0.53149999999999997</v>
      </c>
      <c r="D4556">
        <v>0.55489999999999995</v>
      </c>
      <c r="E4556">
        <v>0.76819999999999999</v>
      </c>
      <c r="F4556" s="74"/>
      <c r="G4556" s="74"/>
    </row>
    <row r="4557" spans="1:7" x14ac:dyDescent="0.45">
      <c r="A4557">
        <v>4555.9999999999009</v>
      </c>
      <c r="B4557">
        <v>0.47960000000000003</v>
      </c>
      <c r="C4557">
        <v>0.53149999999999997</v>
      </c>
      <c r="D4557">
        <v>0.55489999999999995</v>
      </c>
      <c r="E4557">
        <v>0.76819999999999999</v>
      </c>
      <c r="F4557" s="74"/>
      <c r="G4557" s="74"/>
    </row>
    <row r="4558" spans="1:7" x14ac:dyDescent="0.45">
      <c r="A4558">
        <v>4556.9999999999009</v>
      </c>
      <c r="B4558">
        <v>0.47960000000000003</v>
      </c>
      <c r="C4558">
        <v>0.53149999999999997</v>
      </c>
      <c r="D4558">
        <v>0.55489999999999995</v>
      </c>
      <c r="E4558">
        <v>0.76819999999999999</v>
      </c>
      <c r="F4558" s="74"/>
      <c r="G4558" s="74"/>
    </row>
    <row r="4559" spans="1:7" x14ac:dyDescent="0.45">
      <c r="A4559">
        <v>4557.9999999999009</v>
      </c>
      <c r="B4559">
        <v>0.47960000000000003</v>
      </c>
      <c r="C4559">
        <v>0.53149999999999997</v>
      </c>
      <c r="D4559">
        <v>0.55489999999999995</v>
      </c>
      <c r="E4559">
        <v>0.76819999999999999</v>
      </c>
      <c r="F4559" s="74"/>
      <c r="G4559" s="74"/>
    </row>
    <row r="4560" spans="1:7" x14ac:dyDescent="0.45">
      <c r="A4560">
        <v>4558.9999999999009</v>
      </c>
      <c r="B4560">
        <v>0.47960000000000003</v>
      </c>
      <c r="C4560">
        <v>0.53149999999999997</v>
      </c>
      <c r="D4560">
        <v>0.55489999999999995</v>
      </c>
      <c r="E4560">
        <v>0.76819999999999999</v>
      </c>
      <c r="F4560" s="74"/>
      <c r="G4560" s="74"/>
    </row>
    <row r="4561" spans="1:7" x14ac:dyDescent="0.45">
      <c r="A4561">
        <v>4559.9999999999009</v>
      </c>
      <c r="B4561">
        <v>0.47960000000000003</v>
      </c>
      <c r="C4561">
        <v>0.53149999999999997</v>
      </c>
      <c r="D4561">
        <v>0.55489999999999995</v>
      </c>
      <c r="E4561">
        <v>0.76819999999999999</v>
      </c>
      <c r="F4561" s="74"/>
      <c r="G4561" s="74"/>
    </row>
    <row r="4562" spans="1:7" x14ac:dyDescent="0.45">
      <c r="A4562">
        <v>4560.9999999999009</v>
      </c>
      <c r="B4562">
        <v>0.47960000000000003</v>
      </c>
      <c r="C4562">
        <v>0.53149999999999997</v>
      </c>
      <c r="D4562">
        <v>0.55489999999999995</v>
      </c>
      <c r="E4562">
        <v>0.76819999999999999</v>
      </c>
      <c r="F4562" s="74"/>
      <c r="G4562" s="74"/>
    </row>
    <row r="4563" spans="1:7" x14ac:dyDescent="0.45">
      <c r="A4563">
        <v>4561.9999999999009</v>
      </c>
      <c r="B4563">
        <v>0.47960000000000003</v>
      </c>
      <c r="C4563">
        <v>0.53149999999999997</v>
      </c>
      <c r="D4563">
        <v>0.55489999999999995</v>
      </c>
      <c r="E4563">
        <v>0.76819999999999999</v>
      </c>
      <c r="F4563" s="74"/>
      <c r="G4563" s="74"/>
    </row>
    <row r="4564" spans="1:7" x14ac:dyDescent="0.45">
      <c r="A4564">
        <v>4562.9999999999009</v>
      </c>
      <c r="B4564">
        <v>0.47960000000000003</v>
      </c>
      <c r="C4564">
        <v>0.53149999999999997</v>
      </c>
      <c r="D4564">
        <v>0.55489999999999995</v>
      </c>
      <c r="E4564">
        <v>0.76819999999999999</v>
      </c>
      <c r="F4564" s="74"/>
      <c r="G4564" s="74"/>
    </row>
    <row r="4565" spans="1:7" x14ac:dyDescent="0.45">
      <c r="A4565">
        <v>4563.9999999999009</v>
      </c>
      <c r="B4565">
        <v>0.47960000000000003</v>
      </c>
      <c r="C4565">
        <v>0.53149999999999997</v>
      </c>
      <c r="D4565">
        <v>0.55489999999999995</v>
      </c>
      <c r="E4565">
        <v>0.76819999999999999</v>
      </c>
      <c r="F4565" s="74"/>
      <c r="G4565" s="74"/>
    </row>
    <row r="4566" spans="1:7" x14ac:dyDescent="0.45">
      <c r="A4566">
        <v>4564.9999999999009</v>
      </c>
      <c r="B4566">
        <v>0.47960000000000003</v>
      </c>
      <c r="C4566">
        <v>0.53149999999999997</v>
      </c>
      <c r="D4566">
        <v>0.55489999999999995</v>
      </c>
      <c r="E4566">
        <v>0.76819999999999999</v>
      </c>
      <c r="F4566" s="74"/>
      <c r="G4566" s="74"/>
    </row>
    <row r="4567" spans="1:7" x14ac:dyDescent="0.45">
      <c r="A4567">
        <v>4565.9999999999009</v>
      </c>
      <c r="B4567">
        <v>0.47960000000000003</v>
      </c>
      <c r="C4567">
        <v>0.53149999999999997</v>
      </c>
      <c r="D4567">
        <v>0.55489999999999995</v>
      </c>
      <c r="E4567">
        <v>0.76819999999999999</v>
      </c>
      <c r="F4567" s="74"/>
      <c r="G4567" s="74"/>
    </row>
    <row r="4568" spans="1:7" x14ac:dyDescent="0.45">
      <c r="A4568">
        <v>4566.9999999999009</v>
      </c>
      <c r="B4568">
        <v>0.47960000000000003</v>
      </c>
      <c r="C4568">
        <v>0.53149999999999997</v>
      </c>
      <c r="D4568">
        <v>0.55489999999999995</v>
      </c>
      <c r="E4568">
        <v>0.76819999999999999</v>
      </c>
      <c r="F4568" s="74"/>
      <c r="G4568" s="74"/>
    </row>
    <row r="4569" spans="1:7" x14ac:dyDescent="0.45">
      <c r="A4569">
        <v>4567.9999999999009</v>
      </c>
      <c r="B4569">
        <v>0.47960000000000003</v>
      </c>
      <c r="C4569">
        <v>0.53149999999999997</v>
      </c>
      <c r="D4569">
        <v>0.55489999999999995</v>
      </c>
      <c r="E4569">
        <v>0.76819999999999999</v>
      </c>
      <c r="F4569" s="74"/>
      <c r="G4569" s="74"/>
    </row>
    <row r="4570" spans="1:7" x14ac:dyDescent="0.45">
      <c r="A4570">
        <v>4568.9999999999009</v>
      </c>
      <c r="B4570">
        <v>0.47960000000000003</v>
      </c>
      <c r="C4570">
        <v>0.53149999999999997</v>
      </c>
      <c r="D4570">
        <v>0.55489999999999995</v>
      </c>
      <c r="E4570">
        <v>0.76819999999999999</v>
      </c>
      <c r="F4570" s="74"/>
      <c r="G4570" s="74"/>
    </row>
    <row r="4571" spans="1:7" x14ac:dyDescent="0.45">
      <c r="A4571">
        <v>4569.9999999999009</v>
      </c>
      <c r="B4571">
        <v>0.47960000000000003</v>
      </c>
      <c r="C4571">
        <v>0.53149999999999997</v>
      </c>
      <c r="D4571">
        <v>0.55489999999999995</v>
      </c>
      <c r="E4571">
        <v>0.76819999999999999</v>
      </c>
      <c r="F4571" s="74"/>
      <c r="G4571" s="74"/>
    </row>
    <row r="4572" spans="1:7" x14ac:dyDescent="0.45">
      <c r="A4572">
        <v>4570.9999999999009</v>
      </c>
      <c r="B4572">
        <v>0.47960000000000003</v>
      </c>
      <c r="C4572">
        <v>0.53149999999999997</v>
      </c>
      <c r="D4572">
        <v>0.55489999999999995</v>
      </c>
      <c r="E4572">
        <v>0.76819999999999999</v>
      </c>
      <c r="F4572" s="74"/>
      <c r="G4572" s="74"/>
    </row>
    <row r="4573" spans="1:7" x14ac:dyDescent="0.45">
      <c r="A4573">
        <v>4571.9999999999009</v>
      </c>
      <c r="B4573">
        <v>0.47960000000000003</v>
      </c>
      <c r="C4573">
        <v>0.53149999999999997</v>
      </c>
      <c r="D4573">
        <v>0.55489999999999995</v>
      </c>
      <c r="E4573">
        <v>0.76819999999999999</v>
      </c>
      <c r="F4573" s="74"/>
      <c r="G4573" s="74"/>
    </row>
    <row r="4574" spans="1:7" x14ac:dyDescent="0.45">
      <c r="A4574">
        <v>4572.9999999999009</v>
      </c>
      <c r="B4574">
        <v>0.47960000000000003</v>
      </c>
      <c r="C4574">
        <v>0.53149999999999997</v>
      </c>
      <c r="D4574">
        <v>0.55489999999999995</v>
      </c>
      <c r="E4574">
        <v>0.76819999999999999</v>
      </c>
      <c r="F4574" s="74"/>
      <c r="G4574" s="74"/>
    </row>
    <row r="4575" spans="1:7" x14ac:dyDescent="0.45">
      <c r="A4575">
        <v>4573.9999999999009</v>
      </c>
      <c r="B4575">
        <v>0.47960000000000003</v>
      </c>
      <c r="C4575">
        <v>0.53149999999999997</v>
      </c>
      <c r="D4575">
        <v>0.55489999999999995</v>
      </c>
      <c r="E4575">
        <v>0.76819999999999999</v>
      </c>
      <c r="F4575" s="74"/>
      <c r="G4575" s="74"/>
    </row>
    <row r="4576" spans="1:7" x14ac:dyDescent="0.45">
      <c r="A4576">
        <v>4574.9999999999009</v>
      </c>
      <c r="B4576">
        <v>0.47960000000000003</v>
      </c>
      <c r="C4576">
        <v>0.53149999999999997</v>
      </c>
      <c r="D4576">
        <v>0.55489999999999995</v>
      </c>
      <c r="E4576">
        <v>0.76819999999999999</v>
      </c>
      <c r="F4576" s="74"/>
      <c r="G4576" s="74"/>
    </row>
    <row r="4577" spans="1:7" x14ac:dyDescent="0.45">
      <c r="A4577">
        <v>4575.9999999999009</v>
      </c>
      <c r="B4577">
        <v>0.47960000000000003</v>
      </c>
      <c r="C4577">
        <v>0.53149999999999997</v>
      </c>
      <c r="D4577">
        <v>0.55489999999999995</v>
      </c>
      <c r="E4577">
        <v>0.76819999999999999</v>
      </c>
      <c r="F4577" s="74"/>
      <c r="G4577" s="74"/>
    </row>
    <row r="4578" spans="1:7" x14ac:dyDescent="0.45">
      <c r="A4578">
        <v>4576.9999999999009</v>
      </c>
      <c r="B4578">
        <v>0.47960000000000003</v>
      </c>
      <c r="C4578">
        <v>0.53149999999999997</v>
      </c>
      <c r="D4578">
        <v>0.55489999999999995</v>
      </c>
      <c r="E4578">
        <v>0.76819999999999999</v>
      </c>
      <c r="F4578" s="74"/>
      <c r="G4578" s="74"/>
    </row>
    <row r="4579" spans="1:7" x14ac:dyDescent="0.45">
      <c r="A4579">
        <v>4577.9999999999009</v>
      </c>
      <c r="B4579">
        <v>0.47960000000000003</v>
      </c>
      <c r="C4579">
        <v>0.53149999999999997</v>
      </c>
      <c r="D4579">
        <v>0.55489999999999995</v>
      </c>
      <c r="E4579">
        <v>0.76819999999999999</v>
      </c>
      <c r="F4579" s="74"/>
      <c r="G4579" s="74"/>
    </row>
    <row r="4580" spans="1:7" x14ac:dyDescent="0.45">
      <c r="A4580">
        <v>4578.9999999999009</v>
      </c>
      <c r="B4580">
        <v>0.47960000000000003</v>
      </c>
      <c r="C4580">
        <v>0.53149999999999997</v>
      </c>
      <c r="D4580">
        <v>0.55489999999999995</v>
      </c>
      <c r="E4580">
        <v>0.76819999999999999</v>
      </c>
      <c r="F4580" s="74"/>
      <c r="G4580" s="74"/>
    </row>
    <row r="4581" spans="1:7" x14ac:dyDescent="0.45">
      <c r="A4581">
        <v>4579.9999999999009</v>
      </c>
      <c r="B4581">
        <v>0.47960000000000003</v>
      </c>
      <c r="C4581">
        <v>0.53149999999999997</v>
      </c>
      <c r="D4581">
        <v>0.55489999999999995</v>
      </c>
      <c r="E4581">
        <v>0.76819999999999999</v>
      </c>
      <c r="F4581" s="74"/>
      <c r="G4581" s="74"/>
    </row>
    <row r="4582" spans="1:7" x14ac:dyDescent="0.45">
      <c r="A4582">
        <v>4580.9999999999009</v>
      </c>
      <c r="B4582">
        <v>0.47960000000000003</v>
      </c>
      <c r="C4582">
        <v>0.53149999999999997</v>
      </c>
      <c r="D4582">
        <v>0.55489999999999995</v>
      </c>
      <c r="E4582">
        <v>0.76819999999999999</v>
      </c>
      <c r="F4582" s="74"/>
      <c r="G4582" s="74"/>
    </row>
    <row r="4583" spans="1:7" x14ac:dyDescent="0.45">
      <c r="A4583">
        <v>4581.9999999999009</v>
      </c>
      <c r="B4583">
        <v>0.47960000000000003</v>
      </c>
      <c r="C4583">
        <v>0.53149999999999997</v>
      </c>
      <c r="D4583">
        <v>0.55489999999999995</v>
      </c>
      <c r="E4583">
        <v>0.76819999999999999</v>
      </c>
      <c r="F4583" s="74"/>
      <c r="G4583" s="74"/>
    </row>
    <row r="4584" spans="1:7" x14ac:dyDescent="0.45">
      <c r="A4584">
        <v>4582.9999999999009</v>
      </c>
      <c r="B4584">
        <v>0.47960000000000003</v>
      </c>
      <c r="C4584">
        <v>0.53149999999999997</v>
      </c>
      <c r="D4584">
        <v>0.55489999999999995</v>
      </c>
      <c r="E4584">
        <v>0.76819999999999999</v>
      </c>
      <c r="F4584" s="74"/>
      <c r="G4584" s="74"/>
    </row>
    <row r="4585" spans="1:7" x14ac:dyDescent="0.45">
      <c r="A4585">
        <v>4583.9999999999009</v>
      </c>
      <c r="B4585">
        <v>0.47960000000000003</v>
      </c>
      <c r="C4585">
        <v>0.53149999999999997</v>
      </c>
      <c r="D4585">
        <v>0.55489999999999995</v>
      </c>
      <c r="E4585">
        <v>0.76819999999999999</v>
      </c>
      <c r="F4585" s="74"/>
      <c r="G4585" s="74"/>
    </row>
    <row r="4586" spans="1:7" x14ac:dyDescent="0.45">
      <c r="A4586">
        <v>4584.9999999999009</v>
      </c>
      <c r="B4586">
        <v>0.47960000000000003</v>
      </c>
      <c r="C4586">
        <v>0.53149999999999997</v>
      </c>
      <c r="D4586">
        <v>0.55489999999999995</v>
      </c>
      <c r="E4586">
        <v>0.76819999999999999</v>
      </c>
      <c r="F4586" s="74"/>
      <c r="G4586" s="74"/>
    </row>
    <row r="4587" spans="1:7" x14ac:dyDescent="0.45">
      <c r="A4587">
        <v>4585.9999999999009</v>
      </c>
      <c r="B4587">
        <v>0.47960000000000003</v>
      </c>
      <c r="C4587">
        <v>0.53149999999999997</v>
      </c>
      <c r="D4587">
        <v>0.55489999999999995</v>
      </c>
      <c r="E4587">
        <v>0.76819999999999999</v>
      </c>
      <c r="F4587" s="74"/>
      <c r="G4587" s="74"/>
    </row>
    <row r="4588" spans="1:7" x14ac:dyDescent="0.45">
      <c r="A4588">
        <v>4586.9999999999009</v>
      </c>
      <c r="B4588">
        <v>0.47960000000000003</v>
      </c>
      <c r="C4588">
        <v>0.53149999999999997</v>
      </c>
      <c r="D4588">
        <v>0.55489999999999995</v>
      </c>
      <c r="E4588">
        <v>0.76819999999999999</v>
      </c>
      <c r="F4588" s="74"/>
      <c r="G4588" s="74"/>
    </row>
    <row r="4589" spans="1:7" x14ac:dyDescent="0.45">
      <c r="A4589">
        <v>4587.9999999999009</v>
      </c>
      <c r="B4589">
        <v>0.47960000000000003</v>
      </c>
      <c r="C4589">
        <v>0.53149999999999997</v>
      </c>
      <c r="D4589">
        <v>0.55489999999999995</v>
      </c>
      <c r="E4589">
        <v>0.76819999999999999</v>
      </c>
      <c r="F4589" s="74"/>
      <c r="G4589" s="74"/>
    </row>
    <row r="4590" spans="1:7" x14ac:dyDescent="0.45">
      <c r="A4590">
        <v>4588.9999999999009</v>
      </c>
      <c r="B4590">
        <v>0.47960000000000003</v>
      </c>
      <c r="C4590">
        <v>0.53149999999999997</v>
      </c>
      <c r="D4590">
        <v>0.55489999999999995</v>
      </c>
      <c r="E4590">
        <v>0.76819999999999999</v>
      </c>
      <c r="F4590" s="74"/>
      <c r="G4590" s="74"/>
    </row>
    <row r="4591" spans="1:7" x14ac:dyDescent="0.45">
      <c r="A4591">
        <v>4589.9999999999009</v>
      </c>
      <c r="B4591">
        <v>0.47960000000000003</v>
      </c>
      <c r="C4591">
        <v>0.53149999999999997</v>
      </c>
      <c r="D4591">
        <v>0.55489999999999995</v>
      </c>
      <c r="E4591">
        <v>0.76819999999999999</v>
      </c>
      <c r="F4591" s="74"/>
      <c r="G4591" s="74"/>
    </row>
    <row r="4592" spans="1:7" x14ac:dyDescent="0.45">
      <c r="A4592">
        <v>4590.9999999999009</v>
      </c>
      <c r="B4592">
        <v>0.47960000000000003</v>
      </c>
      <c r="C4592">
        <v>0.53149999999999997</v>
      </c>
      <c r="D4592">
        <v>0.55489999999999995</v>
      </c>
      <c r="E4592">
        <v>0.76819999999999999</v>
      </c>
      <c r="F4592" s="74"/>
      <c r="G4592" s="74"/>
    </row>
    <row r="4593" spans="1:7" x14ac:dyDescent="0.45">
      <c r="A4593">
        <v>4591.9999999999009</v>
      </c>
      <c r="B4593">
        <v>0.47960000000000003</v>
      </c>
      <c r="C4593">
        <v>0.53149999999999997</v>
      </c>
      <c r="D4593">
        <v>0.55489999999999995</v>
      </c>
      <c r="E4593">
        <v>0.76819999999999999</v>
      </c>
      <c r="F4593" s="74"/>
      <c r="G4593" s="74"/>
    </row>
    <row r="4594" spans="1:7" x14ac:dyDescent="0.45">
      <c r="A4594">
        <v>4592.9999999999009</v>
      </c>
      <c r="B4594">
        <v>0.47960000000000003</v>
      </c>
      <c r="C4594">
        <v>0.53149999999999997</v>
      </c>
      <c r="D4594">
        <v>0.55489999999999995</v>
      </c>
      <c r="E4594">
        <v>0.76819999999999999</v>
      </c>
      <c r="F4594" s="74"/>
      <c r="G4594" s="74"/>
    </row>
    <row r="4595" spans="1:7" x14ac:dyDescent="0.45">
      <c r="A4595">
        <v>4593.9999999999009</v>
      </c>
      <c r="B4595">
        <v>0.47960000000000003</v>
      </c>
      <c r="C4595">
        <v>0.53149999999999997</v>
      </c>
      <c r="D4595">
        <v>0.55489999999999995</v>
      </c>
      <c r="E4595">
        <v>0.76819999999999999</v>
      </c>
      <c r="F4595" s="74"/>
      <c r="G4595" s="74"/>
    </row>
    <row r="4596" spans="1:7" x14ac:dyDescent="0.45">
      <c r="A4596">
        <v>4594.9999999999009</v>
      </c>
      <c r="B4596">
        <v>0.47960000000000003</v>
      </c>
      <c r="C4596">
        <v>0.53149999999999997</v>
      </c>
      <c r="D4596">
        <v>0.55489999999999995</v>
      </c>
      <c r="E4596">
        <v>0.76819999999999999</v>
      </c>
      <c r="F4596" s="74"/>
      <c r="G4596" s="74"/>
    </row>
    <row r="4597" spans="1:7" x14ac:dyDescent="0.45">
      <c r="A4597">
        <v>4595.9999999999009</v>
      </c>
      <c r="B4597">
        <v>0.47960000000000003</v>
      </c>
      <c r="C4597">
        <v>0.53149999999999997</v>
      </c>
      <c r="D4597">
        <v>0.55489999999999995</v>
      </c>
      <c r="E4597">
        <v>0.76819999999999999</v>
      </c>
      <c r="F4597" s="74"/>
      <c r="G4597" s="74"/>
    </row>
    <row r="4598" spans="1:7" x14ac:dyDescent="0.45">
      <c r="A4598">
        <v>4596.9999999999009</v>
      </c>
      <c r="B4598">
        <v>0.47960000000000003</v>
      </c>
      <c r="C4598">
        <v>0.53149999999999997</v>
      </c>
      <c r="D4598">
        <v>0.55489999999999995</v>
      </c>
      <c r="E4598">
        <v>0.76819999999999999</v>
      </c>
      <c r="F4598" s="74"/>
      <c r="G4598" s="74"/>
    </row>
    <row r="4599" spans="1:7" x14ac:dyDescent="0.45">
      <c r="A4599">
        <v>4597.9999999999009</v>
      </c>
      <c r="B4599">
        <v>0.47960000000000003</v>
      </c>
      <c r="C4599">
        <v>0.53149999999999997</v>
      </c>
      <c r="D4599">
        <v>0.55489999999999995</v>
      </c>
      <c r="E4599">
        <v>0.76819999999999999</v>
      </c>
      <c r="F4599" s="74"/>
      <c r="G4599" s="74"/>
    </row>
    <row r="4600" spans="1:7" x14ac:dyDescent="0.45">
      <c r="A4600">
        <v>4598.9999999999009</v>
      </c>
      <c r="B4600">
        <v>0.47960000000000003</v>
      </c>
      <c r="C4600">
        <v>0.53149999999999997</v>
      </c>
      <c r="D4600">
        <v>0.55489999999999995</v>
      </c>
      <c r="E4600">
        <v>0.76819999999999999</v>
      </c>
      <c r="F4600" s="74"/>
      <c r="G4600" s="74"/>
    </row>
    <row r="4601" spans="1:7" x14ac:dyDescent="0.45">
      <c r="A4601">
        <v>4599.9999999999009</v>
      </c>
      <c r="B4601">
        <v>0.47960000000000003</v>
      </c>
      <c r="C4601">
        <v>0.53149999999999997</v>
      </c>
      <c r="D4601">
        <v>0.55489999999999995</v>
      </c>
      <c r="E4601">
        <v>0.76819999999999999</v>
      </c>
      <c r="F4601" s="74"/>
      <c r="G4601" s="74"/>
    </row>
    <row r="4602" spans="1:7" x14ac:dyDescent="0.45">
      <c r="A4602">
        <v>4600.9999999999009</v>
      </c>
      <c r="B4602">
        <v>0.47960000000000003</v>
      </c>
      <c r="C4602">
        <v>0.53149999999999997</v>
      </c>
      <c r="D4602">
        <v>0.55489999999999995</v>
      </c>
      <c r="E4602">
        <v>0.76819999999999999</v>
      </c>
      <c r="F4602" s="74"/>
      <c r="G4602" s="74"/>
    </row>
    <row r="4603" spans="1:7" x14ac:dyDescent="0.45">
      <c r="A4603">
        <v>4601.9999999999009</v>
      </c>
      <c r="B4603">
        <v>0.47960000000000003</v>
      </c>
      <c r="C4603">
        <v>0.53149999999999997</v>
      </c>
      <c r="D4603">
        <v>0.55489999999999995</v>
      </c>
      <c r="E4603">
        <v>0.76819999999999999</v>
      </c>
      <c r="F4603" s="74"/>
      <c r="G4603" s="74"/>
    </row>
    <row r="4604" spans="1:7" x14ac:dyDescent="0.45">
      <c r="A4604">
        <v>4602.9999999999009</v>
      </c>
      <c r="B4604">
        <v>0.47960000000000003</v>
      </c>
      <c r="C4604">
        <v>0.53149999999999997</v>
      </c>
      <c r="D4604">
        <v>0.55489999999999995</v>
      </c>
      <c r="E4604">
        <v>0.76819999999999999</v>
      </c>
      <c r="F4604" s="74"/>
      <c r="G4604" s="74"/>
    </row>
    <row r="4605" spans="1:7" x14ac:dyDescent="0.45">
      <c r="A4605">
        <v>4603.9999999999009</v>
      </c>
      <c r="B4605">
        <v>0.47960000000000003</v>
      </c>
      <c r="C4605">
        <v>0.53149999999999997</v>
      </c>
      <c r="D4605">
        <v>0.55489999999999995</v>
      </c>
      <c r="E4605">
        <v>0.76819999999999999</v>
      </c>
      <c r="F4605" s="74"/>
      <c r="G4605" s="74"/>
    </row>
    <row r="4606" spans="1:7" x14ac:dyDescent="0.45">
      <c r="A4606">
        <v>4604.9999999999009</v>
      </c>
      <c r="B4606">
        <v>0.47960000000000003</v>
      </c>
      <c r="C4606">
        <v>0.53149999999999997</v>
      </c>
      <c r="D4606">
        <v>0.55489999999999995</v>
      </c>
      <c r="E4606">
        <v>0.76819999999999999</v>
      </c>
      <c r="F4606" s="74"/>
      <c r="G4606" s="74"/>
    </row>
    <row r="4607" spans="1:7" x14ac:dyDescent="0.45">
      <c r="A4607">
        <v>4605.9999999999009</v>
      </c>
      <c r="B4607">
        <v>0.47960000000000003</v>
      </c>
      <c r="C4607">
        <v>0.53149999999999997</v>
      </c>
      <c r="D4607">
        <v>0.55489999999999995</v>
      </c>
      <c r="E4607">
        <v>0.76819999999999999</v>
      </c>
      <c r="F4607" s="74"/>
      <c r="G4607" s="74"/>
    </row>
    <row r="4608" spans="1:7" x14ac:dyDescent="0.45">
      <c r="A4608">
        <v>4606.9999999999009</v>
      </c>
      <c r="B4608">
        <v>0.47960000000000003</v>
      </c>
      <c r="C4608">
        <v>0.53149999999999997</v>
      </c>
      <c r="D4608">
        <v>0.55489999999999995</v>
      </c>
      <c r="E4608">
        <v>0.76819999999999999</v>
      </c>
      <c r="F4608" s="74"/>
      <c r="G4608" s="74"/>
    </row>
    <row r="4609" spans="1:7" x14ac:dyDescent="0.45">
      <c r="A4609">
        <v>4607.9999999999009</v>
      </c>
      <c r="B4609">
        <v>0.47960000000000003</v>
      </c>
      <c r="C4609">
        <v>0.53149999999999997</v>
      </c>
      <c r="D4609">
        <v>0.55489999999999995</v>
      </c>
      <c r="E4609">
        <v>0.76819999999999999</v>
      </c>
      <c r="F4609" s="74"/>
      <c r="G4609" s="74"/>
    </row>
    <row r="4610" spans="1:7" x14ac:dyDescent="0.45">
      <c r="A4610">
        <v>4608.9999999999009</v>
      </c>
      <c r="B4610">
        <v>0.47960000000000003</v>
      </c>
      <c r="C4610">
        <v>0.53149999999999997</v>
      </c>
      <c r="D4610">
        <v>0.55489999999999995</v>
      </c>
      <c r="E4610">
        <v>0.76819999999999999</v>
      </c>
      <c r="F4610" s="74"/>
      <c r="G4610" s="74"/>
    </row>
    <row r="4611" spans="1:7" x14ac:dyDescent="0.45">
      <c r="A4611">
        <v>4609.9999999999009</v>
      </c>
      <c r="B4611">
        <v>0.47960000000000003</v>
      </c>
      <c r="C4611">
        <v>0.53149999999999997</v>
      </c>
      <c r="D4611">
        <v>0.55489999999999995</v>
      </c>
      <c r="E4611">
        <v>0.76819999999999999</v>
      </c>
      <c r="F4611" s="74"/>
      <c r="G4611" s="74"/>
    </row>
    <row r="4612" spans="1:7" x14ac:dyDescent="0.45">
      <c r="A4612">
        <v>4610.9999999999009</v>
      </c>
      <c r="B4612">
        <v>0.47960000000000003</v>
      </c>
      <c r="C4612">
        <v>0.53149999999999997</v>
      </c>
      <c r="D4612">
        <v>0.55489999999999995</v>
      </c>
      <c r="E4612">
        <v>0.76819999999999999</v>
      </c>
      <c r="F4612" s="74"/>
      <c r="G4612" s="74"/>
    </row>
    <row r="4613" spans="1:7" x14ac:dyDescent="0.45">
      <c r="A4613">
        <v>4611.9999999999009</v>
      </c>
      <c r="B4613">
        <v>0.47960000000000003</v>
      </c>
      <c r="C4613">
        <v>0.53149999999999997</v>
      </c>
      <c r="D4613">
        <v>0.55489999999999995</v>
      </c>
      <c r="E4613">
        <v>0.76819999999999999</v>
      </c>
      <c r="F4613" s="74"/>
      <c r="G4613" s="74"/>
    </row>
    <row r="4614" spans="1:7" x14ac:dyDescent="0.45">
      <c r="A4614">
        <v>4612.9999999999009</v>
      </c>
      <c r="B4614">
        <v>0.47960000000000003</v>
      </c>
      <c r="C4614">
        <v>0.53149999999999997</v>
      </c>
      <c r="D4614">
        <v>0.55489999999999995</v>
      </c>
      <c r="E4614">
        <v>0.76819999999999999</v>
      </c>
      <c r="F4614" s="74"/>
      <c r="G4614" s="74"/>
    </row>
    <row r="4615" spans="1:7" x14ac:dyDescent="0.45">
      <c r="A4615">
        <v>4613.9999999999009</v>
      </c>
      <c r="B4615">
        <v>0.47960000000000003</v>
      </c>
      <c r="C4615">
        <v>0.53149999999999997</v>
      </c>
      <c r="D4615">
        <v>0.55489999999999995</v>
      </c>
      <c r="E4615">
        <v>0.76819999999999999</v>
      </c>
      <c r="F4615" s="74"/>
      <c r="G4615" s="74"/>
    </row>
    <row r="4616" spans="1:7" x14ac:dyDescent="0.45">
      <c r="A4616">
        <v>4614.9999999999009</v>
      </c>
      <c r="B4616">
        <v>0.47960000000000003</v>
      </c>
      <c r="C4616">
        <v>0.53149999999999997</v>
      </c>
      <c r="D4616">
        <v>0.55489999999999995</v>
      </c>
      <c r="E4616">
        <v>0.76819999999999999</v>
      </c>
      <c r="F4616" s="74"/>
      <c r="G4616" s="74"/>
    </row>
    <row r="4617" spans="1:7" x14ac:dyDescent="0.45">
      <c r="A4617">
        <v>4615.9999999999009</v>
      </c>
      <c r="B4617">
        <v>0.47960000000000003</v>
      </c>
      <c r="C4617">
        <v>0.53149999999999997</v>
      </c>
      <c r="D4617">
        <v>0.55489999999999995</v>
      </c>
      <c r="E4617">
        <v>0.76819999999999999</v>
      </c>
      <c r="F4617" s="74"/>
      <c r="G4617" s="74"/>
    </row>
    <row r="4618" spans="1:7" x14ac:dyDescent="0.45">
      <c r="A4618">
        <v>4616.9999999999009</v>
      </c>
      <c r="B4618">
        <v>0.47960000000000003</v>
      </c>
      <c r="C4618">
        <v>0.53149999999999997</v>
      </c>
      <c r="D4618">
        <v>0.55489999999999995</v>
      </c>
      <c r="E4618">
        <v>0.76819999999999999</v>
      </c>
      <c r="F4618" s="74"/>
      <c r="G4618" s="74"/>
    </row>
    <row r="4619" spans="1:7" x14ac:dyDescent="0.45">
      <c r="A4619">
        <v>4617.9999999999009</v>
      </c>
      <c r="B4619">
        <v>0.47960000000000003</v>
      </c>
      <c r="C4619">
        <v>0.53149999999999997</v>
      </c>
      <c r="D4619">
        <v>0.55489999999999995</v>
      </c>
      <c r="E4619">
        <v>0.76819999999999999</v>
      </c>
      <c r="F4619" s="74"/>
      <c r="G4619" s="74"/>
    </row>
    <row r="4620" spans="1:7" x14ac:dyDescent="0.45">
      <c r="A4620">
        <v>4618.9999999999009</v>
      </c>
      <c r="B4620">
        <v>0.47960000000000003</v>
      </c>
      <c r="C4620">
        <v>0.53149999999999997</v>
      </c>
      <c r="D4620">
        <v>0.55489999999999995</v>
      </c>
      <c r="E4620">
        <v>0.76819999999999999</v>
      </c>
      <c r="F4620" s="74"/>
      <c r="G4620" s="74"/>
    </row>
    <row r="4621" spans="1:7" x14ac:dyDescent="0.45">
      <c r="A4621">
        <v>4619.9999999999009</v>
      </c>
      <c r="B4621">
        <v>0.47960000000000003</v>
      </c>
      <c r="C4621">
        <v>0.53149999999999997</v>
      </c>
      <c r="D4621">
        <v>0.55489999999999995</v>
      </c>
      <c r="E4621">
        <v>0.76819999999999999</v>
      </c>
      <c r="F4621" s="74"/>
      <c r="G4621" s="74"/>
    </row>
    <row r="4622" spans="1:7" x14ac:dyDescent="0.45">
      <c r="A4622">
        <v>4620.9999999999009</v>
      </c>
      <c r="B4622">
        <v>0.47960000000000003</v>
      </c>
      <c r="C4622">
        <v>0.53149999999999997</v>
      </c>
      <c r="D4622">
        <v>0.55489999999999995</v>
      </c>
      <c r="E4622">
        <v>0.76819999999999999</v>
      </c>
      <c r="F4622" s="74"/>
      <c r="G4622" s="74"/>
    </row>
    <row r="4623" spans="1:7" x14ac:dyDescent="0.45">
      <c r="A4623">
        <v>4621.9999999999009</v>
      </c>
      <c r="B4623">
        <v>0.47960000000000003</v>
      </c>
      <c r="C4623">
        <v>0.53149999999999997</v>
      </c>
      <c r="D4623">
        <v>0.55489999999999995</v>
      </c>
      <c r="E4623">
        <v>0.76819999999999999</v>
      </c>
      <c r="F4623" s="74"/>
      <c r="G4623" s="74"/>
    </row>
    <row r="4624" spans="1:7" x14ac:dyDescent="0.45">
      <c r="A4624">
        <v>4622.9999999999009</v>
      </c>
      <c r="B4624">
        <v>0.47960000000000003</v>
      </c>
      <c r="C4624">
        <v>0.53149999999999997</v>
      </c>
      <c r="D4624">
        <v>0.55489999999999995</v>
      </c>
      <c r="E4624">
        <v>0.76819999999999999</v>
      </c>
      <c r="F4624" s="74"/>
      <c r="G4624" s="74"/>
    </row>
    <row r="4625" spans="1:7" x14ac:dyDescent="0.45">
      <c r="A4625">
        <v>4623.9999999999009</v>
      </c>
      <c r="B4625">
        <v>0.47960000000000003</v>
      </c>
      <c r="C4625">
        <v>0.53149999999999997</v>
      </c>
      <c r="D4625">
        <v>0.55489999999999995</v>
      </c>
      <c r="E4625">
        <v>0.76819999999999999</v>
      </c>
      <c r="F4625" s="74"/>
      <c r="G4625" s="74"/>
    </row>
    <row r="4626" spans="1:7" x14ac:dyDescent="0.45">
      <c r="A4626">
        <v>4624.9999999999009</v>
      </c>
      <c r="B4626">
        <v>0.47960000000000003</v>
      </c>
      <c r="C4626">
        <v>0.53149999999999997</v>
      </c>
      <c r="D4626">
        <v>0.55489999999999995</v>
      </c>
      <c r="E4626">
        <v>0.76819999999999999</v>
      </c>
      <c r="F4626" s="74"/>
      <c r="G4626" s="74"/>
    </row>
    <row r="4627" spans="1:7" x14ac:dyDescent="0.45">
      <c r="A4627">
        <v>4625.9999999999009</v>
      </c>
      <c r="B4627">
        <v>0.47960000000000003</v>
      </c>
      <c r="C4627">
        <v>0.53149999999999997</v>
      </c>
      <c r="D4627">
        <v>0.55489999999999995</v>
      </c>
      <c r="E4627">
        <v>0.76819999999999999</v>
      </c>
      <c r="F4627" s="74"/>
      <c r="G4627" s="74"/>
    </row>
    <row r="4628" spans="1:7" x14ac:dyDescent="0.45">
      <c r="A4628">
        <v>4626.9999999999009</v>
      </c>
      <c r="B4628">
        <v>0.47960000000000003</v>
      </c>
      <c r="C4628">
        <v>0.53149999999999997</v>
      </c>
      <c r="D4628">
        <v>0.55489999999999995</v>
      </c>
      <c r="E4628">
        <v>0.76819999999999999</v>
      </c>
      <c r="F4628" s="74"/>
      <c r="G4628" s="74"/>
    </row>
    <row r="4629" spans="1:7" x14ac:dyDescent="0.45">
      <c r="A4629">
        <v>4627.9999999999009</v>
      </c>
      <c r="B4629">
        <v>0.47960000000000003</v>
      </c>
      <c r="C4629">
        <v>0.53149999999999997</v>
      </c>
      <c r="D4629">
        <v>0.55489999999999995</v>
      </c>
      <c r="E4629">
        <v>0.76819999999999999</v>
      </c>
      <c r="F4629" s="74"/>
      <c r="G4629" s="74"/>
    </row>
    <row r="4630" spans="1:7" x14ac:dyDescent="0.45">
      <c r="A4630">
        <v>4628.9999999999009</v>
      </c>
      <c r="B4630">
        <v>0.47960000000000003</v>
      </c>
      <c r="C4630">
        <v>0.53149999999999997</v>
      </c>
      <c r="D4630">
        <v>0.55489999999999995</v>
      </c>
      <c r="E4630">
        <v>0.76819999999999999</v>
      </c>
      <c r="F4630" s="74"/>
      <c r="G4630" s="74"/>
    </row>
    <row r="4631" spans="1:7" x14ac:dyDescent="0.45">
      <c r="A4631">
        <v>4629.9999999999009</v>
      </c>
      <c r="B4631">
        <v>0.47960000000000003</v>
      </c>
      <c r="C4631">
        <v>0.53149999999999997</v>
      </c>
      <c r="D4631">
        <v>0.55489999999999995</v>
      </c>
      <c r="E4631">
        <v>0.76819999999999999</v>
      </c>
      <c r="F4631" s="74"/>
      <c r="G4631" s="74"/>
    </row>
    <row r="4632" spans="1:7" x14ac:dyDescent="0.45">
      <c r="A4632">
        <v>4630.9999999999009</v>
      </c>
      <c r="B4632">
        <v>0.47960000000000003</v>
      </c>
      <c r="C4632">
        <v>0.53149999999999997</v>
      </c>
      <c r="D4632">
        <v>0.55489999999999995</v>
      </c>
      <c r="E4632">
        <v>0.76819999999999999</v>
      </c>
      <c r="F4632" s="74"/>
      <c r="G4632" s="74"/>
    </row>
    <row r="4633" spans="1:7" x14ac:dyDescent="0.45">
      <c r="A4633">
        <v>4631.9999999999009</v>
      </c>
      <c r="B4633">
        <v>0.47960000000000003</v>
      </c>
      <c r="C4633">
        <v>0.53149999999999997</v>
      </c>
      <c r="D4633">
        <v>0.55489999999999995</v>
      </c>
      <c r="E4633">
        <v>0.76819999999999999</v>
      </c>
      <c r="F4633" s="74"/>
      <c r="G4633" s="74"/>
    </row>
    <row r="4634" spans="1:7" x14ac:dyDescent="0.45">
      <c r="A4634">
        <v>4632.9999999999009</v>
      </c>
      <c r="B4634">
        <v>0.47960000000000003</v>
      </c>
      <c r="C4634">
        <v>0.53149999999999997</v>
      </c>
      <c r="D4634">
        <v>0.55489999999999995</v>
      </c>
      <c r="E4634">
        <v>0.76819999999999999</v>
      </c>
      <c r="F4634" s="74"/>
      <c r="G4634" s="74"/>
    </row>
    <row r="4635" spans="1:7" x14ac:dyDescent="0.45">
      <c r="A4635">
        <v>4633.9999999999009</v>
      </c>
      <c r="B4635">
        <v>0.47960000000000003</v>
      </c>
      <c r="C4635">
        <v>0.53149999999999997</v>
      </c>
      <c r="D4635">
        <v>0.55489999999999995</v>
      </c>
      <c r="E4635">
        <v>0.76819999999999999</v>
      </c>
      <c r="F4635" s="74"/>
      <c r="G4635" s="74"/>
    </row>
    <row r="4636" spans="1:7" x14ac:dyDescent="0.45">
      <c r="A4636">
        <v>4634.9999999999009</v>
      </c>
      <c r="B4636">
        <v>0.47960000000000003</v>
      </c>
      <c r="C4636">
        <v>0.53149999999999997</v>
      </c>
      <c r="D4636">
        <v>0.55489999999999995</v>
      </c>
      <c r="E4636">
        <v>0.76819999999999999</v>
      </c>
      <c r="F4636" s="74"/>
      <c r="G4636" s="74"/>
    </row>
    <row r="4637" spans="1:7" x14ac:dyDescent="0.45">
      <c r="A4637">
        <v>4635.9999999999009</v>
      </c>
      <c r="B4637">
        <v>0.47960000000000003</v>
      </c>
      <c r="C4637">
        <v>0.53149999999999997</v>
      </c>
      <c r="D4637">
        <v>0.55489999999999995</v>
      </c>
      <c r="E4637">
        <v>0.76819999999999999</v>
      </c>
      <c r="F4637" s="74"/>
      <c r="G4637" s="74"/>
    </row>
    <row r="4638" spans="1:7" x14ac:dyDescent="0.45">
      <c r="A4638">
        <v>4636.9999999999009</v>
      </c>
      <c r="B4638">
        <v>0.47960000000000003</v>
      </c>
      <c r="C4638">
        <v>0.53149999999999997</v>
      </c>
      <c r="D4638">
        <v>0.55489999999999995</v>
      </c>
      <c r="E4638">
        <v>0.76819999999999999</v>
      </c>
      <c r="F4638" s="74"/>
      <c r="G4638" s="74"/>
    </row>
    <row r="4639" spans="1:7" x14ac:dyDescent="0.45">
      <c r="A4639">
        <v>4637.9999999999009</v>
      </c>
      <c r="B4639">
        <v>0.47960000000000003</v>
      </c>
      <c r="C4639">
        <v>0.53149999999999997</v>
      </c>
      <c r="D4639">
        <v>0.55489999999999995</v>
      </c>
      <c r="E4639">
        <v>0.76819999999999999</v>
      </c>
      <c r="F4639" s="74"/>
      <c r="G4639" s="74"/>
    </row>
    <row r="4640" spans="1:7" x14ac:dyDescent="0.45">
      <c r="A4640">
        <v>4638.9999999999009</v>
      </c>
      <c r="B4640">
        <v>0.47960000000000003</v>
      </c>
      <c r="C4640">
        <v>0.53149999999999997</v>
      </c>
      <c r="D4640">
        <v>0.55489999999999995</v>
      </c>
      <c r="E4640">
        <v>0.76819999999999999</v>
      </c>
      <c r="F4640" s="74"/>
      <c r="G4640" s="74"/>
    </row>
    <row r="4641" spans="1:7" x14ac:dyDescent="0.45">
      <c r="A4641">
        <v>4639.9999999999009</v>
      </c>
      <c r="B4641">
        <v>0.47960000000000003</v>
      </c>
      <c r="C4641">
        <v>0.53149999999999997</v>
      </c>
      <c r="D4641">
        <v>0.55489999999999995</v>
      </c>
      <c r="E4641">
        <v>0.76819999999999999</v>
      </c>
      <c r="F4641" s="74"/>
      <c r="G4641" s="74"/>
    </row>
    <row r="4642" spans="1:7" x14ac:dyDescent="0.45">
      <c r="A4642">
        <v>4640.9999999999009</v>
      </c>
      <c r="B4642">
        <v>0.47960000000000003</v>
      </c>
      <c r="C4642">
        <v>0.53149999999999997</v>
      </c>
      <c r="D4642">
        <v>0.55489999999999995</v>
      </c>
      <c r="E4642">
        <v>0.76819999999999999</v>
      </c>
      <c r="F4642" s="74"/>
      <c r="G4642" s="74"/>
    </row>
    <row r="4643" spans="1:7" x14ac:dyDescent="0.45">
      <c r="A4643">
        <v>4641.9999999999009</v>
      </c>
      <c r="B4643">
        <v>0.47960000000000003</v>
      </c>
      <c r="C4643">
        <v>0.53149999999999997</v>
      </c>
      <c r="D4643">
        <v>0.55489999999999995</v>
      </c>
      <c r="E4643">
        <v>0.76819999999999999</v>
      </c>
      <c r="F4643" s="74"/>
      <c r="G4643" s="74"/>
    </row>
    <row r="4644" spans="1:7" x14ac:dyDescent="0.45">
      <c r="A4644">
        <v>4642.9999999999009</v>
      </c>
      <c r="B4644">
        <v>0.47960000000000003</v>
      </c>
      <c r="C4644">
        <v>0.53149999999999997</v>
      </c>
      <c r="D4644">
        <v>0.55489999999999995</v>
      </c>
      <c r="E4644">
        <v>0.76819999999999999</v>
      </c>
      <c r="F4644" s="74"/>
      <c r="G4644" s="74"/>
    </row>
    <row r="4645" spans="1:7" x14ac:dyDescent="0.45">
      <c r="A4645">
        <v>4643.9999999999009</v>
      </c>
      <c r="B4645">
        <v>0.47960000000000003</v>
      </c>
      <c r="C4645">
        <v>0.53149999999999997</v>
      </c>
      <c r="D4645">
        <v>0.55489999999999995</v>
      </c>
      <c r="E4645">
        <v>0.76819999999999999</v>
      </c>
      <c r="F4645" s="74"/>
      <c r="G4645" s="74"/>
    </row>
    <row r="4646" spans="1:7" x14ac:dyDescent="0.45">
      <c r="A4646">
        <v>4644.9999999999009</v>
      </c>
      <c r="B4646">
        <v>0.47960000000000003</v>
      </c>
      <c r="C4646">
        <v>0.53149999999999997</v>
      </c>
      <c r="D4646">
        <v>0.55489999999999995</v>
      </c>
      <c r="E4646">
        <v>0.76819999999999999</v>
      </c>
      <c r="F4646" s="74"/>
      <c r="G4646" s="74"/>
    </row>
    <row r="4647" spans="1:7" x14ac:dyDescent="0.45">
      <c r="A4647">
        <v>4645.9999999999009</v>
      </c>
      <c r="B4647">
        <v>0.47960000000000003</v>
      </c>
      <c r="C4647">
        <v>0.53149999999999997</v>
      </c>
      <c r="D4647">
        <v>0.55489999999999995</v>
      </c>
      <c r="E4647">
        <v>0.76819999999999999</v>
      </c>
      <c r="F4647" s="74"/>
      <c r="G4647" s="74"/>
    </row>
    <row r="4648" spans="1:7" x14ac:dyDescent="0.45">
      <c r="A4648">
        <v>4646.9999999999009</v>
      </c>
      <c r="B4648">
        <v>0.47960000000000003</v>
      </c>
      <c r="C4648">
        <v>0.53149999999999997</v>
      </c>
      <c r="D4648">
        <v>0.55489999999999995</v>
      </c>
      <c r="E4648">
        <v>0.76819999999999999</v>
      </c>
      <c r="F4648" s="74"/>
      <c r="G4648" s="74"/>
    </row>
    <row r="4649" spans="1:7" x14ac:dyDescent="0.45">
      <c r="A4649">
        <v>4647.9999999999009</v>
      </c>
      <c r="B4649">
        <v>0.47960000000000003</v>
      </c>
      <c r="C4649">
        <v>0.53149999999999997</v>
      </c>
      <c r="D4649">
        <v>0.55489999999999995</v>
      </c>
      <c r="E4649">
        <v>0.76819999999999999</v>
      </c>
      <c r="F4649" s="74"/>
      <c r="G4649" s="74"/>
    </row>
    <row r="4650" spans="1:7" x14ac:dyDescent="0.45">
      <c r="A4650">
        <v>4648.9999999999009</v>
      </c>
      <c r="B4650">
        <v>0.47960000000000003</v>
      </c>
      <c r="C4650">
        <v>0.53149999999999997</v>
      </c>
      <c r="D4650">
        <v>0.55489999999999995</v>
      </c>
      <c r="E4650">
        <v>0.76819999999999999</v>
      </c>
      <c r="F4650" s="74"/>
      <c r="G4650" s="74"/>
    </row>
    <row r="4651" spans="1:7" x14ac:dyDescent="0.45">
      <c r="A4651">
        <v>4649.9999999999009</v>
      </c>
      <c r="B4651">
        <v>0.47960000000000003</v>
      </c>
      <c r="C4651">
        <v>0.53149999999999997</v>
      </c>
      <c r="D4651">
        <v>0.55489999999999995</v>
      </c>
      <c r="E4651">
        <v>0.76819999999999999</v>
      </c>
      <c r="F4651" s="74"/>
      <c r="G4651" s="74"/>
    </row>
    <row r="4652" spans="1:7" x14ac:dyDescent="0.45">
      <c r="A4652">
        <v>4650.9999999999009</v>
      </c>
      <c r="B4652">
        <v>0.47960000000000003</v>
      </c>
      <c r="C4652">
        <v>0.53149999999999997</v>
      </c>
      <c r="D4652">
        <v>0.55489999999999995</v>
      </c>
      <c r="E4652">
        <v>0.76819999999999999</v>
      </c>
      <c r="F4652" s="74"/>
      <c r="G4652" s="74"/>
    </row>
    <row r="4653" spans="1:7" x14ac:dyDescent="0.45">
      <c r="A4653">
        <v>4651.9999999999009</v>
      </c>
      <c r="B4653">
        <v>0.47960000000000003</v>
      </c>
      <c r="C4653">
        <v>0.53149999999999997</v>
      </c>
      <c r="D4653">
        <v>0.55489999999999995</v>
      </c>
      <c r="E4653">
        <v>0.76819999999999999</v>
      </c>
      <c r="F4653" s="74"/>
      <c r="G4653" s="74"/>
    </row>
    <row r="4654" spans="1:7" x14ac:dyDescent="0.45">
      <c r="A4654">
        <v>4652.9999999999009</v>
      </c>
      <c r="B4654">
        <v>0.47960000000000003</v>
      </c>
      <c r="C4654">
        <v>0.53149999999999997</v>
      </c>
      <c r="D4654">
        <v>0.55489999999999995</v>
      </c>
      <c r="E4654">
        <v>0.76819999999999999</v>
      </c>
      <c r="F4654" s="74"/>
      <c r="G4654" s="74"/>
    </row>
    <row r="4655" spans="1:7" x14ac:dyDescent="0.45">
      <c r="A4655">
        <v>4653.9999999999009</v>
      </c>
      <c r="B4655">
        <v>0.47960000000000003</v>
      </c>
      <c r="C4655">
        <v>0.53149999999999997</v>
      </c>
      <c r="D4655">
        <v>0.55489999999999995</v>
      </c>
      <c r="E4655">
        <v>0.76819999999999999</v>
      </c>
      <c r="F4655" s="74"/>
      <c r="G4655" s="74"/>
    </row>
    <row r="4656" spans="1:7" x14ac:dyDescent="0.45">
      <c r="A4656">
        <v>4654.9999999999009</v>
      </c>
      <c r="B4656">
        <v>0.47960000000000003</v>
      </c>
      <c r="C4656">
        <v>0.53149999999999997</v>
      </c>
      <c r="D4656">
        <v>0.55489999999999995</v>
      </c>
      <c r="E4656">
        <v>0.76819999999999999</v>
      </c>
      <c r="F4656" s="74"/>
      <c r="G4656" s="74"/>
    </row>
    <row r="4657" spans="1:7" x14ac:dyDescent="0.45">
      <c r="A4657">
        <v>4655.9999999999009</v>
      </c>
      <c r="B4657">
        <v>0.47960000000000003</v>
      </c>
      <c r="C4657">
        <v>0.53149999999999997</v>
      </c>
      <c r="D4657">
        <v>0.55489999999999995</v>
      </c>
      <c r="E4657">
        <v>0.76819999999999999</v>
      </c>
      <c r="F4657" s="74"/>
      <c r="G4657" s="74"/>
    </row>
    <row r="4658" spans="1:7" x14ac:dyDescent="0.45">
      <c r="A4658">
        <v>4656.9999999999009</v>
      </c>
      <c r="B4658">
        <v>0.47960000000000003</v>
      </c>
      <c r="C4658">
        <v>0.53149999999999997</v>
      </c>
      <c r="D4658">
        <v>0.55489999999999995</v>
      </c>
      <c r="E4658">
        <v>0.76819999999999999</v>
      </c>
      <c r="F4658" s="74"/>
      <c r="G4658" s="74"/>
    </row>
    <row r="4659" spans="1:7" x14ac:dyDescent="0.45">
      <c r="A4659">
        <v>4657.9999999999009</v>
      </c>
      <c r="B4659">
        <v>0.47960000000000003</v>
      </c>
      <c r="C4659">
        <v>0.53149999999999997</v>
      </c>
      <c r="D4659">
        <v>0.55489999999999995</v>
      </c>
      <c r="E4659">
        <v>0.76819999999999999</v>
      </c>
      <c r="F4659" s="74"/>
      <c r="G4659" s="74"/>
    </row>
    <row r="4660" spans="1:7" x14ac:dyDescent="0.45">
      <c r="A4660">
        <v>4658.9999999999009</v>
      </c>
      <c r="B4660">
        <v>0.47960000000000003</v>
      </c>
      <c r="C4660">
        <v>0.53149999999999997</v>
      </c>
      <c r="D4660">
        <v>0.55489999999999995</v>
      </c>
      <c r="E4660">
        <v>0.76819999999999999</v>
      </c>
      <c r="F4660" s="74"/>
      <c r="G4660" s="74"/>
    </row>
    <row r="4661" spans="1:7" x14ac:dyDescent="0.45">
      <c r="A4661">
        <v>4659.9999999999009</v>
      </c>
      <c r="B4661">
        <v>0.47960000000000003</v>
      </c>
      <c r="C4661">
        <v>0.53149999999999997</v>
      </c>
      <c r="D4661">
        <v>0.55489999999999995</v>
      </c>
      <c r="E4661">
        <v>0.76819999999999999</v>
      </c>
      <c r="F4661" s="74"/>
      <c r="G4661" s="74"/>
    </row>
    <row r="4662" spans="1:7" x14ac:dyDescent="0.45">
      <c r="A4662">
        <v>4660.9999999999009</v>
      </c>
      <c r="B4662">
        <v>0.47960000000000003</v>
      </c>
      <c r="C4662">
        <v>0.53149999999999997</v>
      </c>
      <c r="D4662">
        <v>0.55489999999999995</v>
      </c>
      <c r="E4662">
        <v>0.76819999999999999</v>
      </c>
      <c r="F4662" s="74"/>
      <c r="G4662" s="74"/>
    </row>
    <row r="4663" spans="1:7" x14ac:dyDescent="0.45">
      <c r="A4663">
        <v>4661.9999999999009</v>
      </c>
      <c r="B4663">
        <v>0.47960000000000003</v>
      </c>
      <c r="C4663">
        <v>0.53149999999999997</v>
      </c>
      <c r="D4663">
        <v>0.55489999999999995</v>
      </c>
      <c r="E4663">
        <v>0.76819999999999999</v>
      </c>
      <c r="F4663" s="74"/>
      <c r="G4663" s="74"/>
    </row>
    <row r="4664" spans="1:7" x14ac:dyDescent="0.45">
      <c r="A4664">
        <v>4662.9999999999009</v>
      </c>
      <c r="B4664">
        <v>0.47960000000000003</v>
      </c>
      <c r="C4664">
        <v>0.53149999999999997</v>
      </c>
      <c r="D4664">
        <v>0.55489999999999995</v>
      </c>
      <c r="E4664">
        <v>0.76819999999999999</v>
      </c>
      <c r="F4664" s="74"/>
      <c r="G4664" s="74"/>
    </row>
    <row r="4665" spans="1:7" x14ac:dyDescent="0.45">
      <c r="A4665">
        <v>4663.9999999999009</v>
      </c>
      <c r="B4665">
        <v>0.47960000000000003</v>
      </c>
      <c r="C4665">
        <v>0.53149999999999997</v>
      </c>
      <c r="D4665">
        <v>0.55489999999999995</v>
      </c>
      <c r="E4665">
        <v>0.76819999999999999</v>
      </c>
      <c r="F4665" s="74"/>
      <c r="G4665" s="74"/>
    </row>
    <row r="4666" spans="1:7" x14ac:dyDescent="0.45">
      <c r="A4666">
        <v>4664.9999999999009</v>
      </c>
      <c r="B4666">
        <v>0.47960000000000003</v>
      </c>
      <c r="C4666">
        <v>0.53149999999999997</v>
      </c>
      <c r="D4666">
        <v>0.55489999999999995</v>
      </c>
      <c r="E4666">
        <v>0.76819999999999999</v>
      </c>
      <c r="F4666" s="74"/>
      <c r="G4666" s="74"/>
    </row>
    <row r="4667" spans="1:7" x14ac:dyDescent="0.45">
      <c r="A4667">
        <v>4665.9999999999009</v>
      </c>
      <c r="B4667">
        <v>0.47960000000000003</v>
      </c>
      <c r="C4667">
        <v>0.53149999999999997</v>
      </c>
      <c r="D4667">
        <v>0.55489999999999995</v>
      </c>
      <c r="E4667">
        <v>0.76819999999999999</v>
      </c>
      <c r="F4667" s="74"/>
      <c r="G4667" s="74"/>
    </row>
    <row r="4668" spans="1:7" x14ac:dyDescent="0.45">
      <c r="A4668">
        <v>4666.9999999999009</v>
      </c>
      <c r="B4668">
        <v>0.47960000000000003</v>
      </c>
      <c r="C4668">
        <v>0.53149999999999997</v>
      </c>
      <c r="D4668">
        <v>0.55489999999999995</v>
      </c>
      <c r="E4668">
        <v>0.76819999999999999</v>
      </c>
      <c r="F4668" s="74"/>
      <c r="G4668" s="74"/>
    </row>
    <row r="4669" spans="1:7" x14ac:dyDescent="0.45">
      <c r="A4669">
        <v>4667.9999999999009</v>
      </c>
      <c r="B4669">
        <v>0.47960000000000003</v>
      </c>
      <c r="C4669">
        <v>0.53149999999999997</v>
      </c>
      <c r="D4669">
        <v>0.55489999999999995</v>
      </c>
      <c r="E4669">
        <v>0.76819999999999999</v>
      </c>
      <c r="F4669" s="74"/>
      <c r="G4669" s="74"/>
    </row>
    <row r="4670" spans="1:7" x14ac:dyDescent="0.45">
      <c r="A4670">
        <v>4668.9999999999009</v>
      </c>
      <c r="B4670">
        <v>0.47960000000000003</v>
      </c>
      <c r="C4670">
        <v>0.53149999999999997</v>
      </c>
      <c r="D4670">
        <v>0.55489999999999995</v>
      </c>
      <c r="E4670">
        <v>0.76819999999999999</v>
      </c>
      <c r="F4670" s="74"/>
      <c r="G4670" s="74"/>
    </row>
    <row r="4671" spans="1:7" x14ac:dyDescent="0.45">
      <c r="A4671">
        <v>4669.9999999999009</v>
      </c>
      <c r="B4671">
        <v>0.47960000000000003</v>
      </c>
      <c r="C4671">
        <v>0.53149999999999997</v>
      </c>
      <c r="D4671">
        <v>0.55489999999999995</v>
      </c>
      <c r="E4671">
        <v>0.76819999999999999</v>
      </c>
      <c r="F4671" s="74"/>
      <c r="G4671" s="74"/>
    </row>
    <row r="4672" spans="1:7" x14ac:dyDescent="0.45">
      <c r="A4672">
        <v>4670.9999999999009</v>
      </c>
      <c r="B4672">
        <v>0.47960000000000003</v>
      </c>
      <c r="C4672">
        <v>0.53149999999999997</v>
      </c>
      <c r="D4672">
        <v>0.55489999999999995</v>
      </c>
      <c r="E4672">
        <v>0.76819999999999999</v>
      </c>
      <c r="F4672" s="74"/>
      <c r="G4672" s="74"/>
    </row>
    <row r="4673" spans="1:7" x14ac:dyDescent="0.45">
      <c r="A4673">
        <v>4671.9999999999009</v>
      </c>
      <c r="B4673">
        <v>0.47960000000000003</v>
      </c>
      <c r="C4673">
        <v>0.53149999999999997</v>
      </c>
      <c r="D4673">
        <v>0.55489999999999995</v>
      </c>
      <c r="E4673">
        <v>0.76819999999999999</v>
      </c>
      <c r="F4673" s="74"/>
      <c r="G4673" s="74"/>
    </row>
    <row r="4674" spans="1:7" x14ac:dyDescent="0.45">
      <c r="A4674">
        <v>4672.9999999999009</v>
      </c>
      <c r="B4674">
        <v>0.47960000000000003</v>
      </c>
      <c r="C4674">
        <v>0.53149999999999997</v>
      </c>
      <c r="D4674">
        <v>0.55489999999999995</v>
      </c>
      <c r="E4674">
        <v>0.76819999999999999</v>
      </c>
      <c r="F4674" s="74"/>
      <c r="G4674" s="74"/>
    </row>
    <row r="4675" spans="1:7" x14ac:dyDescent="0.45">
      <c r="A4675">
        <v>4673.9999999999009</v>
      </c>
      <c r="B4675">
        <v>0.47960000000000003</v>
      </c>
      <c r="C4675">
        <v>0.53149999999999997</v>
      </c>
      <c r="D4675">
        <v>0.55489999999999995</v>
      </c>
      <c r="E4675">
        <v>0.76819999999999999</v>
      </c>
      <c r="F4675" s="74"/>
      <c r="G4675" s="74"/>
    </row>
    <row r="4676" spans="1:7" x14ac:dyDescent="0.45">
      <c r="A4676">
        <v>4674.9999999999009</v>
      </c>
      <c r="B4676">
        <v>0.47960000000000003</v>
      </c>
      <c r="C4676">
        <v>0.53149999999999997</v>
      </c>
      <c r="D4676">
        <v>0.55489999999999995</v>
      </c>
      <c r="E4676">
        <v>0.76819999999999999</v>
      </c>
      <c r="F4676" s="74"/>
      <c r="G4676" s="74"/>
    </row>
    <row r="4677" spans="1:7" x14ac:dyDescent="0.45">
      <c r="A4677">
        <v>4675.9999999999009</v>
      </c>
      <c r="B4677">
        <v>0.47960000000000003</v>
      </c>
      <c r="C4677">
        <v>0.53149999999999997</v>
      </c>
      <c r="D4677">
        <v>0.55489999999999995</v>
      </c>
      <c r="E4677">
        <v>0.76819999999999999</v>
      </c>
      <c r="F4677" s="74"/>
      <c r="G4677" s="74"/>
    </row>
    <row r="4678" spans="1:7" x14ac:dyDescent="0.45">
      <c r="A4678">
        <v>4676.9999999999009</v>
      </c>
      <c r="B4678">
        <v>0.47960000000000003</v>
      </c>
      <c r="C4678">
        <v>0.53149999999999997</v>
      </c>
      <c r="D4678">
        <v>0.55489999999999995</v>
      </c>
      <c r="E4678">
        <v>0.76819999999999999</v>
      </c>
      <c r="F4678" s="74"/>
      <c r="G4678" s="74"/>
    </row>
    <row r="4679" spans="1:7" x14ac:dyDescent="0.45">
      <c r="A4679">
        <v>4677.9999999999009</v>
      </c>
      <c r="B4679">
        <v>0.47960000000000003</v>
      </c>
      <c r="C4679">
        <v>0.53149999999999997</v>
      </c>
      <c r="D4679">
        <v>0.55489999999999995</v>
      </c>
      <c r="E4679">
        <v>0.76819999999999999</v>
      </c>
      <c r="F4679" s="74"/>
      <c r="G4679" s="74"/>
    </row>
    <row r="4680" spans="1:7" x14ac:dyDescent="0.45">
      <c r="A4680">
        <v>4678.9999999999009</v>
      </c>
      <c r="B4680">
        <v>0.47960000000000003</v>
      </c>
      <c r="C4680">
        <v>0.53149999999999997</v>
      </c>
      <c r="D4680">
        <v>0.55489999999999995</v>
      </c>
      <c r="E4680">
        <v>0.76819999999999999</v>
      </c>
      <c r="F4680" s="74"/>
      <c r="G4680" s="74"/>
    </row>
    <row r="4681" spans="1:7" x14ac:dyDescent="0.45">
      <c r="A4681">
        <v>4679.9999999999009</v>
      </c>
      <c r="B4681">
        <v>0.47960000000000003</v>
      </c>
      <c r="C4681">
        <v>0.53149999999999997</v>
      </c>
      <c r="D4681">
        <v>0.55489999999999995</v>
      </c>
      <c r="E4681">
        <v>0.76819999999999999</v>
      </c>
      <c r="F4681" s="74"/>
      <c r="G4681" s="74"/>
    </row>
    <row r="4682" spans="1:7" x14ac:dyDescent="0.45">
      <c r="A4682">
        <v>4680.9999999999009</v>
      </c>
      <c r="B4682">
        <v>0.47960000000000003</v>
      </c>
      <c r="C4682">
        <v>0.53149999999999997</v>
      </c>
      <c r="D4682">
        <v>0.55489999999999995</v>
      </c>
      <c r="E4682">
        <v>0.76819999999999999</v>
      </c>
      <c r="F4682" s="74"/>
      <c r="G4682" s="74"/>
    </row>
    <row r="4683" spans="1:7" x14ac:dyDescent="0.45">
      <c r="A4683">
        <v>4681.9999999999009</v>
      </c>
      <c r="B4683">
        <v>0.47960000000000003</v>
      </c>
      <c r="C4683">
        <v>0.53149999999999997</v>
      </c>
      <c r="D4683">
        <v>0.55489999999999995</v>
      </c>
      <c r="E4683">
        <v>0.76819999999999999</v>
      </c>
      <c r="F4683" s="74"/>
      <c r="G4683" s="74"/>
    </row>
    <row r="4684" spans="1:7" x14ac:dyDescent="0.45">
      <c r="A4684">
        <v>4682.9999999999009</v>
      </c>
      <c r="B4684">
        <v>0.47960000000000003</v>
      </c>
      <c r="C4684">
        <v>0.53149999999999997</v>
      </c>
      <c r="D4684">
        <v>0.55489999999999995</v>
      </c>
      <c r="E4684">
        <v>0.76819999999999999</v>
      </c>
      <c r="F4684" s="74"/>
      <c r="G4684" s="74"/>
    </row>
    <row r="4685" spans="1:7" x14ac:dyDescent="0.45">
      <c r="A4685">
        <v>4683.9999999999009</v>
      </c>
      <c r="B4685">
        <v>0.47960000000000003</v>
      </c>
      <c r="C4685">
        <v>0.53149999999999997</v>
      </c>
      <c r="D4685">
        <v>0.55489999999999995</v>
      </c>
      <c r="E4685">
        <v>0.76819999999999999</v>
      </c>
      <c r="F4685" s="74"/>
      <c r="G4685" s="74"/>
    </row>
    <row r="4686" spans="1:7" x14ac:dyDescent="0.45">
      <c r="A4686">
        <v>4684.9999999999009</v>
      </c>
      <c r="B4686">
        <v>0.47960000000000003</v>
      </c>
      <c r="C4686">
        <v>0.53149999999999997</v>
      </c>
      <c r="D4686">
        <v>0.55489999999999995</v>
      </c>
      <c r="E4686">
        <v>0.76819999999999999</v>
      </c>
      <c r="F4686" s="74"/>
      <c r="G4686" s="74"/>
    </row>
    <row r="4687" spans="1:7" x14ac:dyDescent="0.45">
      <c r="A4687">
        <v>4685.9999999999009</v>
      </c>
      <c r="B4687">
        <v>0.47960000000000003</v>
      </c>
      <c r="C4687">
        <v>0.53149999999999997</v>
      </c>
      <c r="D4687">
        <v>0.55489999999999995</v>
      </c>
      <c r="E4687">
        <v>0.76819999999999999</v>
      </c>
      <c r="F4687" s="74"/>
      <c r="G4687" s="74"/>
    </row>
    <row r="4688" spans="1:7" x14ac:dyDescent="0.45">
      <c r="A4688">
        <v>4686.9999999999009</v>
      </c>
      <c r="B4688">
        <v>0.47960000000000003</v>
      </c>
      <c r="C4688">
        <v>0.53149999999999997</v>
      </c>
      <c r="D4688">
        <v>0.55489999999999995</v>
      </c>
      <c r="E4688">
        <v>0.76819999999999999</v>
      </c>
      <c r="F4688" s="74"/>
      <c r="G4688" s="74"/>
    </row>
    <row r="4689" spans="1:7" x14ac:dyDescent="0.45">
      <c r="A4689">
        <v>4687.9999999999009</v>
      </c>
      <c r="B4689">
        <v>0.47960000000000003</v>
      </c>
      <c r="C4689">
        <v>0.53149999999999997</v>
      </c>
      <c r="D4689">
        <v>0.55489999999999995</v>
      </c>
      <c r="E4689">
        <v>0.76819999999999999</v>
      </c>
      <c r="F4689" s="74"/>
      <c r="G4689" s="74"/>
    </row>
    <row r="4690" spans="1:7" x14ac:dyDescent="0.45">
      <c r="A4690">
        <v>4688.9999999999009</v>
      </c>
      <c r="B4690">
        <v>0.47960000000000003</v>
      </c>
      <c r="C4690">
        <v>0.53149999999999997</v>
      </c>
      <c r="D4690">
        <v>0.55489999999999995</v>
      </c>
      <c r="E4690">
        <v>0.76819999999999999</v>
      </c>
      <c r="F4690" s="74"/>
      <c r="G4690" s="74"/>
    </row>
    <row r="4691" spans="1:7" x14ac:dyDescent="0.45">
      <c r="A4691">
        <v>4689.9999999999009</v>
      </c>
      <c r="B4691">
        <v>0.47960000000000003</v>
      </c>
      <c r="C4691">
        <v>0.53149999999999997</v>
      </c>
      <c r="D4691">
        <v>0.55489999999999995</v>
      </c>
      <c r="E4691">
        <v>0.76819999999999999</v>
      </c>
      <c r="F4691" s="74"/>
      <c r="G4691" s="74"/>
    </row>
    <row r="4692" spans="1:7" x14ac:dyDescent="0.45">
      <c r="A4692">
        <v>4690.9999999999009</v>
      </c>
      <c r="B4692">
        <v>0.47960000000000003</v>
      </c>
      <c r="C4692">
        <v>0.53149999999999997</v>
      </c>
      <c r="D4692">
        <v>0.55489999999999995</v>
      </c>
      <c r="E4692">
        <v>0.76819999999999999</v>
      </c>
      <c r="F4692" s="74"/>
      <c r="G4692" s="74"/>
    </row>
    <row r="4693" spans="1:7" x14ac:dyDescent="0.45">
      <c r="A4693">
        <v>4691.9999999999009</v>
      </c>
      <c r="B4693">
        <v>0.47960000000000003</v>
      </c>
      <c r="C4693">
        <v>0.53149999999999997</v>
      </c>
      <c r="D4693">
        <v>0.55489999999999995</v>
      </c>
      <c r="E4693">
        <v>0.76819999999999999</v>
      </c>
      <c r="F4693" s="74"/>
      <c r="G4693" s="74"/>
    </row>
    <row r="4694" spans="1:7" x14ac:dyDescent="0.45">
      <c r="A4694">
        <v>4692.9999999999009</v>
      </c>
      <c r="B4694">
        <v>0.47960000000000003</v>
      </c>
      <c r="C4694">
        <v>0.53149999999999997</v>
      </c>
      <c r="D4694">
        <v>0.55489999999999995</v>
      </c>
      <c r="E4694">
        <v>0.76819999999999999</v>
      </c>
      <c r="F4694" s="74"/>
      <c r="G4694" s="74"/>
    </row>
    <row r="4695" spans="1:7" x14ac:dyDescent="0.45">
      <c r="A4695">
        <v>4693.9999999999009</v>
      </c>
      <c r="B4695">
        <v>0.47960000000000003</v>
      </c>
      <c r="C4695">
        <v>0.53149999999999997</v>
      </c>
      <c r="D4695">
        <v>0.55489999999999995</v>
      </c>
      <c r="E4695">
        <v>0.76819999999999999</v>
      </c>
      <c r="F4695" s="74"/>
      <c r="G4695" s="74"/>
    </row>
    <row r="4696" spans="1:7" x14ac:dyDescent="0.45">
      <c r="A4696">
        <v>4694.9999999999009</v>
      </c>
      <c r="B4696">
        <v>0.47960000000000003</v>
      </c>
      <c r="C4696">
        <v>0.53149999999999997</v>
      </c>
      <c r="D4696">
        <v>0.55489999999999995</v>
      </c>
      <c r="E4696">
        <v>0.76819999999999999</v>
      </c>
      <c r="F4696" s="74"/>
      <c r="G4696" s="74"/>
    </row>
    <row r="4697" spans="1:7" x14ac:dyDescent="0.45">
      <c r="A4697">
        <v>4695.9999999999009</v>
      </c>
      <c r="B4697">
        <v>0.47960000000000003</v>
      </c>
      <c r="C4697">
        <v>0.53149999999999997</v>
      </c>
      <c r="D4697">
        <v>0.55489999999999995</v>
      </c>
      <c r="E4697">
        <v>0.76819999999999999</v>
      </c>
      <c r="F4697" s="74"/>
      <c r="G4697" s="74"/>
    </row>
    <row r="4698" spans="1:7" x14ac:dyDescent="0.45">
      <c r="A4698">
        <v>4696.9999999999009</v>
      </c>
      <c r="B4698">
        <v>0.47960000000000003</v>
      </c>
      <c r="C4698">
        <v>0.53149999999999997</v>
      </c>
      <c r="D4698">
        <v>0.55489999999999995</v>
      </c>
      <c r="E4698">
        <v>0.76819999999999999</v>
      </c>
      <c r="F4698" s="74"/>
      <c r="G4698" s="74"/>
    </row>
    <row r="4699" spans="1:7" x14ac:dyDescent="0.45">
      <c r="A4699">
        <v>4697.9999999999009</v>
      </c>
      <c r="B4699">
        <v>0.47960000000000003</v>
      </c>
      <c r="C4699">
        <v>0.53149999999999997</v>
      </c>
      <c r="D4699">
        <v>0.55489999999999995</v>
      </c>
      <c r="E4699">
        <v>0.76819999999999999</v>
      </c>
      <c r="F4699" s="74"/>
      <c r="G4699" s="74"/>
    </row>
    <row r="4700" spans="1:7" x14ac:dyDescent="0.45">
      <c r="A4700">
        <v>4698.9999999999009</v>
      </c>
      <c r="B4700">
        <v>0.47960000000000003</v>
      </c>
      <c r="C4700">
        <v>0.53149999999999997</v>
      </c>
      <c r="D4700">
        <v>0.55489999999999995</v>
      </c>
      <c r="E4700">
        <v>0.76819999999999999</v>
      </c>
      <c r="F4700" s="74"/>
      <c r="G4700" s="74"/>
    </row>
    <row r="4701" spans="1:7" x14ac:dyDescent="0.45">
      <c r="A4701">
        <v>4699.9999999999009</v>
      </c>
      <c r="B4701">
        <v>0.47960000000000003</v>
      </c>
      <c r="C4701">
        <v>0.53149999999999997</v>
      </c>
      <c r="D4701">
        <v>0.55489999999999995</v>
      </c>
      <c r="E4701">
        <v>0.76819999999999999</v>
      </c>
      <c r="F4701" s="74"/>
      <c r="G4701" s="74"/>
    </row>
    <row r="4702" spans="1:7" x14ac:dyDescent="0.45">
      <c r="A4702">
        <v>4700.9999999999009</v>
      </c>
      <c r="B4702">
        <v>0.47960000000000003</v>
      </c>
      <c r="C4702">
        <v>0.53149999999999997</v>
      </c>
      <c r="D4702">
        <v>0.55489999999999995</v>
      </c>
      <c r="E4702">
        <v>0.76819999999999999</v>
      </c>
      <c r="F4702" s="74"/>
      <c r="G4702" s="74"/>
    </row>
    <row r="4703" spans="1:7" x14ac:dyDescent="0.45">
      <c r="A4703">
        <v>4701.9999999999009</v>
      </c>
      <c r="B4703">
        <v>0.47960000000000003</v>
      </c>
      <c r="C4703">
        <v>0.53149999999999997</v>
      </c>
      <c r="D4703">
        <v>0.55489999999999995</v>
      </c>
      <c r="E4703">
        <v>0.76819999999999999</v>
      </c>
      <c r="F4703" s="74"/>
      <c r="G4703" s="74"/>
    </row>
    <row r="4704" spans="1:7" x14ac:dyDescent="0.45">
      <c r="A4704">
        <v>4702.9999999999009</v>
      </c>
      <c r="B4704">
        <v>0.47960000000000003</v>
      </c>
      <c r="C4704">
        <v>0.53149999999999997</v>
      </c>
      <c r="D4704">
        <v>0.55489999999999995</v>
      </c>
      <c r="E4704">
        <v>0.76819999999999999</v>
      </c>
      <c r="F4704" s="74"/>
      <c r="G4704" s="74"/>
    </row>
    <row r="4705" spans="1:7" x14ac:dyDescent="0.45">
      <c r="A4705">
        <v>4703.9999999999009</v>
      </c>
      <c r="B4705">
        <v>0.47960000000000003</v>
      </c>
      <c r="C4705">
        <v>0.53149999999999997</v>
      </c>
      <c r="D4705">
        <v>0.55489999999999995</v>
      </c>
      <c r="E4705">
        <v>0.76819999999999999</v>
      </c>
      <c r="F4705" s="74"/>
      <c r="G4705" s="74"/>
    </row>
    <row r="4706" spans="1:7" x14ac:dyDescent="0.45">
      <c r="A4706">
        <v>4704.9999999999009</v>
      </c>
      <c r="B4706">
        <v>0.47960000000000003</v>
      </c>
      <c r="C4706">
        <v>0.53149999999999997</v>
      </c>
      <c r="D4706">
        <v>0.55489999999999995</v>
      </c>
      <c r="E4706">
        <v>0.76819999999999999</v>
      </c>
      <c r="F4706" s="74"/>
      <c r="G4706" s="74"/>
    </row>
    <row r="4707" spans="1:7" x14ac:dyDescent="0.45">
      <c r="A4707">
        <v>4705.9999999999009</v>
      </c>
      <c r="B4707">
        <v>0.47960000000000003</v>
      </c>
      <c r="C4707">
        <v>0.53149999999999997</v>
      </c>
      <c r="D4707">
        <v>0.55489999999999995</v>
      </c>
      <c r="E4707">
        <v>0.76819999999999999</v>
      </c>
      <c r="F4707" s="74"/>
      <c r="G4707" s="74"/>
    </row>
    <row r="4708" spans="1:7" x14ac:dyDescent="0.45">
      <c r="A4708">
        <v>4706.9999999999009</v>
      </c>
      <c r="B4708">
        <v>0.47960000000000003</v>
      </c>
      <c r="C4708">
        <v>0.53149999999999997</v>
      </c>
      <c r="D4708">
        <v>0.55489999999999995</v>
      </c>
      <c r="E4708">
        <v>0.76819999999999999</v>
      </c>
      <c r="F4708" s="74"/>
      <c r="G4708" s="74"/>
    </row>
    <row r="4709" spans="1:7" x14ac:dyDescent="0.45">
      <c r="A4709">
        <v>4707.9999999999009</v>
      </c>
      <c r="B4709">
        <v>0.47960000000000003</v>
      </c>
      <c r="C4709">
        <v>0.53149999999999997</v>
      </c>
      <c r="D4709">
        <v>0.55489999999999995</v>
      </c>
      <c r="E4709">
        <v>0.76819999999999999</v>
      </c>
      <c r="F4709" s="74"/>
      <c r="G4709" s="74"/>
    </row>
    <row r="4710" spans="1:7" x14ac:dyDescent="0.45">
      <c r="A4710">
        <v>4708.9999999999009</v>
      </c>
      <c r="B4710">
        <v>0.47960000000000003</v>
      </c>
      <c r="C4710">
        <v>0.53149999999999997</v>
      </c>
      <c r="D4710">
        <v>0.55489999999999995</v>
      </c>
      <c r="E4710">
        <v>0.76819999999999999</v>
      </c>
      <c r="F4710" s="74"/>
      <c r="G4710" s="74"/>
    </row>
    <row r="4711" spans="1:7" x14ac:dyDescent="0.45">
      <c r="A4711">
        <v>4709.9999999999009</v>
      </c>
      <c r="B4711">
        <v>0.47960000000000003</v>
      </c>
      <c r="C4711">
        <v>0.53149999999999997</v>
      </c>
      <c r="D4711">
        <v>0.55489999999999995</v>
      </c>
      <c r="E4711">
        <v>0.76819999999999999</v>
      </c>
      <c r="F4711" s="74"/>
      <c r="G4711" s="74"/>
    </row>
    <row r="4712" spans="1:7" x14ac:dyDescent="0.45">
      <c r="A4712">
        <v>4710.9999999999009</v>
      </c>
      <c r="B4712">
        <v>0.47960000000000003</v>
      </c>
      <c r="C4712">
        <v>0.53149999999999997</v>
      </c>
      <c r="D4712">
        <v>0.55489999999999995</v>
      </c>
      <c r="E4712">
        <v>0.76819999999999999</v>
      </c>
      <c r="F4712" s="74"/>
      <c r="G4712" s="74"/>
    </row>
    <row r="4713" spans="1:7" x14ac:dyDescent="0.45">
      <c r="A4713">
        <v>4711.9999999999009</v>
      </c>
      <c r="B4713">
        <v>0.47960000000000003</v>
      </c>
      <c r="C4713">
        <v>0.53149999999999997</v>
      </c>
      <c r="D4713">
        <v>0.55489999999999995</v>
      </c>
      <c r="E4713">
        <v>0.76819999999999999</v>
      </c>
      <c r="F4713" s="74"/>
      <c r="G4713" s="74"/>
    </row>
    <row r="4714" spans="1:7" x14ac:dyDescent="0.45">
      <c r="A4714">
        <v>4712.9999999999009</v>
      </c>
      <c r="B4714">
        <v>0.47960000000000003</v>
      </c>
      <c r="C4714">
        <v>0.53149999999999997</v>
      </c>
      <c r="D4714">
        <v>0.55489999999999995</v>
      </c>
      <c r="E4714">
        <v>0.76819999999999999</v>
      </c>
      <c r="F4714" s="74"/>
      <c r="G4714" s="74"/>
    </row>
    <row r="4715" spans="1:7" x14ac:dyDescent="0.45">
      <c r="A4715">
        <v>4713.9999999999009</v>
      </c>
      <c r="B4715">
        <v>0.47960000000000003</v>
      </c>
      <c r="C4715">
        <v>0.53149999999999997</v>
      </c>
      <c r="D4715">
        <v>0.55489999999999995</v>
      </c>
      <c r="E4715">
        <v>0.76819999999999999</v>
      </c>
      <c r="F4715" s="74"/>
      <c r="G4715" s="74"/>
    </row>
    <row r="4716" spans="1:7" x14ac:dyDescent="0.45">
      <c r="A4716">
        <v>4714.9999999999009</v>
      </c>
      <c r="B4716">
        <v>0.47960000000000003</v>
      </c>
      <c r="C4716">
        <v>0.53149999999999997</v>
      </c>
      <c r="D4716">
        <v>0.55489999999999995</v>
      </c>
      <c r="E4716">
        <v>0.76819999999999999</v>
      </c>
      <c r="F4716" s="74"/>
      <c r="G4716" s="74"/>
    </row>
    <row r="4717" spans="1:7" x14ac:dyDescent="0.45">
      <c r="A4717">
        <v>4715.9999999999009</v>
      </c>
      <c r="B4717">
        <v>0.47960000000000003</v>
      </c>
      <c r="C4717">
        <v>0.53149999999999997</v>
      </c>
      <c r="D4717">
        <v>0.55489999999999995</v>
      </c>
      <c r="E4717">
        <v>0.76819999999999999</v>
      </c>
      <c r="F4717" s="74"/>
      <c r="G4717" s="74"/>
    </row>
    <row r="4718" spans="1:7" x14ac:dyDescent="0.45">
      <c r="A4718">
        <v>4716.9999999999009</v>
      </c>
      <c r="B4718">
        <v>0.47960000000000003</v>
      </c>
      <c r="C4718">
        <v>0.53149999999999997</v>
      </c>
      <c r="D4718">
        <v>0.55489999999999995</v>
      </c>
      <c r="E4718">
        <v>0.76819999999999999</v>
      </c>
      <c r="F4718" s="74"/>
      <c r="G4718" s="74"/>
    </row>
    <row r="4719" spans="1:7" x14ac:dyDescent="0.45">
      <c r="A4719">
        <v>4717.9999999999009</v>
      </c>
      <c r="B4719">
        <v>0.47960000000000003</v>
      </c>
      <c r="C4719">
        <v>0.53149999999999997</v>
      </c>
      <c r="D4719">
        <v>0.55489999999999995</v>
      </c>
      <c r="E4719">
        <v>0.76819999999999999</v>
      </c>
      <c r="F4719" s="74"/>
      <c r="G4719" s="74"/>
    </row>
    <row r="4720" spans="1:7" x14ac:dyDescent="0.45">
      <c r="A4720">
        <v>4718.9999999999009</v>
      </c>
      <c r="B4720">
        <v>0.47960000000000003</v>
      </c>
      <c r="C4720">
        <v>0.53149999999999997</v>
      </c>
      <c r="D4720">
        <v>0.55489999999999995</v>
      </c>
      <c r="E4720">
        <v>0.76819999999999999</v>
      </c>
      <c r="F4720" s="74"/>
      <c r="G4720" s="74"/>
    </row>
    <row r="4721" spans="1:7" x14ac:dyDescent="0.45">
      <c r="A4721">
        <v>4719.9999999999009</v>
      </c>
      <c r="B4721">
        <v>0.47960000000000003</v>
      </c>
      <c r="C4721">
        <v>0.53149999999999997</v>
      </c>
      <c r="D4721">
        <v>0.55489999999999995</v>
      </c>
      <c r="E4721">
        <v>0.76819999999999999</v>
      </c>
      <c r="F4721" s="74"/>
      <c r="G4721" s="74"/>
    </row>
    <row r="4722" spans="1:7" x14ac:dyDescent="0.45">
      <c r="A4722">
        <v>4720.9999999999009</v>
      </c>
      <c r="B4722">
        <v>0.47960000000000003</v>
      </c>
      <c r="C4722">
        <v>0.53149999999999997</v>
      </c>
      <c r="D4722">
        <v>0.55489999999999995</v>
      </c>
      <c r="E4722">
        <v>0.76819999999999999</v>
      </c>
      <c r="F4722" s="74"/>
      <c r="G4722" s="74"/>
    </row>
    <row r="4723" spans="1:7" x14ac:dyDescent="0.45">
      <c r="A4723">
        <v>4721.9999999999009</v>
      </c>
      <c r="B4723">
        <v>0.47960000000000003</v>
      </c>
      <c r="C4723">
        <v>0.53149999999999997</v>
      </c>
      <c r="D4723">
        <v>0.55489999999999995</v>
      </c>
      <c r="E4723">
        <v>0.76819999999999999</v>
      </c>
      <c r="F4723" s="74"/>
      <c r="G4723" s="74"/>
    </row>
    <row r="4724" spans="1:7" x14ac:dyDescent="0.45">
      <c r="A4724">
        <v>4722.9999999999009</v>
      </c>
      <c r="B4724">
        <v>0.47960000000000003</v>
      </c>
      <c r="C4724">
        <v>0.53149999999999997</v>
      </c>
      <c r="D4724">
        <v>0.55489999999999995</v>
      </c>
      <c r="E4724">
        <v>0.76819999999999999</v>
      </c>
      <c r="F4724" s="74"/>
      <c r="G4724" s="74"/>
    </row>
    <row r="4725" spans="1:7" x14ac:dyDescent="0.45">
      <c r="A4725">
        <v>4723.9999999999009</v>
      </c>
      <c r="B4725">
        <v>0.47960000000000003</v>
      </c>
      <c r="C4725">
        <v>0.53149999999999997</v>
      </c>
      <c r="D4725">
        <v>0.55489999999999995</v>
      </c>
      <c r="E4725">
        <v>0.76819999999999999</v>
      </c>
      <c r="F4725" s="74"/>
      <c r="G4725" s="74"/>
    </row>
    <row r="4726" spans="1:7" x14ac:dyDescent="0.45">
      <c r="A4726">
        <v>4724.9999999999009</v>
      </c>
      <c r="B4726">
        <v>0.47960000000000003</v>
      </c>
      <c r="C4726">
        <v>0.53149999999999997</v>
      </c>
      <c r="D4726">
        <v>0.55489999999999995</v>
      </c>
      <c r="E4726">
        <v>0.76819999999999999</v>
      </c>
      <c r="F4726" s="74"/>
      <c r="G4726" s="74"/>
    </row>
    <row r="4727" spans="1:7" x14ac:dyDescent="0.45">
      <c r="A4727">
        <v>4725.9999999999009</v>
      </c>
      <c r="B4727">
        <v>0.47960000000000003</v>
      </c>
      <c r="C4727">
        <v>0.53149999999999997</v>
      </c>
      <c r="D4727">
        <v>0.55489999999999995</v>
      </c>
      <c r="E4727">
        <v>0.76819999999999999</v>
      </c>
      <c r="F4727" s="74"/>
      <c r="G4727" s="74"/>
    </row>
    <row r="4728" spans="1:7" x14ac:dyDescent="0.45">
      <c r="A4728">
        <v>4726.9999999999009</v>
      </c>
      <c r="B4728">
        <v>0.47960000000000003</v>
      </c>
      <c r="C4728">
        <v>0.53149999999999997</v>
      </c>
      <c r="D4728">
        <v>0.55489999999999995</v>
      </c>
      <c r="E4728">
        <v>0.76819999999999999</v>
      </c>
      <c r="F4728" s="74"/>
      <c r="G4728" s="74"/>
    </row>
    <row r="4729" spans="1:7" x14ac:dyDescent="0.45">
      <c r="A4729">
        <v>4727.9999999999009</v>
      </c>
      <c r="B4729">
        <v>0.47960000000000003</v>
      </c>
      <c r="C4729">
        <v>0.53149999999999997</v>
      </c>
      <c r="D4729">
        <v>0.55489999999999995</v>
      </c>
      <c r="E4729">
        <v>0.76819999999999999</v>
      </c>
      <c r="F4729" s="74"/>
      <c r="G4729" s="74"/>
    </row>
    <row r="4730" spans="1:7" x14ac:dyDescent="0.45">
      <c r="A4730">
        <v>4728.9999999999009</v>
      </c>
      <c r="B4730">
        <v>0.47960000000000003</v>
      </c>
      <c r="C4730">
        <v>0.53149999999999997</v>
      </c>
      <c r="D4730">
        <v>0.55489999999999995</v>
      </c>
      <c r="E4730">
        <v>0.76819999999999999</v>
      </c>
      <c r="F4730" s="74"/>
      <c r="G4730" s="74"/>
    </row>
    <row r="4731" spans="1:7" x14ac:dyDescent="0.45">
      <c r="A4731">
        <v>4729.9999999999009</v>
      </c>
      <c r="B4731">
        <v>0.47960000000000003</v>
      </c>
      <c r="C4731">
        <v>0.53149999999999997</v>
      </c>
      <c r="D4731">
        <v>0.55489999999999995</v>
      </c>
      <c r="E4731">
        <v>0.76819999999999999</v>
      </c>
      <c r="F4731" s="74"/>
      <c r="G4731" s="74"/>
    </row>
    <row r="4732" spans="1:7" x14ac:dyDescent="0.45">
      <c r="A4732">
        <v>4730.9999999999009</v>
      </c>
      <c r="B4732">
        <v>0.47960000000000003</v>
      </c>
      <c r="C4732">
        <v>0.53149999999999997</v>
      </c>
      <c r="D4732">
        <v>0.55489999999999995</v>
      </c>
      <c r="E4732">
        <v>0.76819999999999999</v>
      </c>
      <c r="F4732" s="74"/>
      <c r="G4732" s="74"/>
    </row>
    <row r="4733" spans="1:7" x14ac:dyDescent="0.45">
      <c r="A4733">
        <v>4731.9999999999009</v>
      </c>
      <c r="B4733">
        <v>0.47960000000000003</v>
      </c>
      <c r="C4733">
        <v>0.53149999999999997</v>
      </c>
      <c r="D4733">
        <v>0.55489999999999995</v>
      </c>
      <c r="E4733">
        <v>0.76819999999999999</v>
      </c>
      <c r="F4733" s="74"/>
      <c r="G4733" s="74"/>
    </row>
    <row r="4734" spans="1:7" x14ac:dyDescent="0.45">
      <c r="A4734">
        <v>4732.9999999999009</v>
      </c>
      <c r="B4734">
        <v>0.47960000000000003</v>
      </c>
      <c r="C4734">
        <v>0.53149999999999997</v>
      </c>
      <c r="D4734">
        <v>0.55489999999999995</v>
      </c>
      <c r="E4734">
        <v>0.76819999999999999</v>
      </c>
      <c r="F4734" s="74"/>
      <c r="G4734" s="74"/>
    </row>
    <row r="4735" spans="1:7" x14ac:dyDescent="0.45">
      <c r="A4735">
        <v>4733.9999999999009</v>
      </c>
      <c r="B4735">
        <v>0.47960000000000003</v>
      </c>
      <c r="C4735">
        <v>0.53149999999999997</v>
      </c>
      <c r="D4735">
        <v>0.55489999999999995</v>
      </c>
      <c r="E4735">
        <v>0.76819999999999999</v>
      </c>
      <c r="F4735" s="74"/>
      <c r="G4735" s="74"/>
    </row>
    <row r="4736" spans="1:7" x14ac:dyDescent="0.45">
      <c r="A4736">
        <v>4734.9999999999009</v>
      </c>
      <c r="B4736">
        <v>0.47960000000000003</v>
      </c>
      <c r="C4736">
        <v>0.53149999999999997</v>
      </c>
      <c r="D4736">
        <v>0.55489999999999995</v>
      </c>
      <c r="E4736">
        <v>0.76819999999999999</v>
      </c>
      <c r="F4736" s="74"/>
      <c r="G4736" s="74"/>
    </row>
    <row r="4737" spans="1:7" x14ac:dyDescent="0.45">
      <c r="A4737">
        <v>4735.9999999999009</v>
      </c>
      <c r="B4737">
        <v>0.47960000000000003</v>
      </c>
      <c r="C4737">
        <v>0.53149999999999997</v>
      </c>
      <c r="D4737">
        <v>0.55489999999999995</v>
      </c>
      <c r="E4737">
        <v>0.76819999999999999</v>
      </c>
      <c r="F4737" s="74"/>
      <c r="G4737" s="74"/>
    </row>
    <row r="4738" spans="1:7" x14ac:dyDescent="0.45">
      <c r="A4738">
        <v>4736.9999999999009</v>
      </c>
      <c r="B4738">
        <v>0.47960000000000003</v>
      </c>
      <c r="C4738">
        <v>0.53149999999999997</v>
      </c>
      <c r="D4738">
        <v>0.55489999999999995</v>
      </c>
      <c r="E4738">
        <v>0.76819999999999999</v>
      </c>
      <c r="F4738" s="74"/>
      <c r="G4738" s="74"/>
    </row>
    <row r="4739" spans="1:7" x14ac:dyDescent="0.45">
      <c r="A4739">
        <v>4737.9999999999009</v>
      </c>
      <c r="B4739">
        <v>0.47960000000000003</v>
      </c>
      <c r="C4739">
        <v>0.53149999999999997</v>
      </c>
      <c r="D4739">
        <v>0.55489999999999995</v>
      </c>
      <c r="E4739">
        <v>0.76819999999999999</v>
      </c>
      <c r="F4739" s="74"/>
      <c r="G4739" s="74"/>
    </row>
    <row r="4740" spans="1:7" x14ac:dyDescent="0.45">
      <c r="A4740">
        <v>4738.9999999999009</v>
      </c>
      <c r="B4740">
        <v>0.47960000000000003</v>
      </c>
      <c r="C4740">
        <v>0.53149999999999997</v>
      </c>
      <c r="D4740">
        <v>0.55489999999999995</v>
      </c>
      <c r="E4740">
        <v>0.76819999999999999</v>
      </c>
      <c r="F4740" s="74"/>
      <c r="G4740" s="74"/>
    </row>
    <row r="4741" spans="1:7" x14ac:dyDescent="0.45">
      <c r="A4741">
        <v>4739.9999999999009</v>
      </c>
      <c r="B4741">
        <v>0.47960000000000003</v>
      </c>
      <c r="C4741">
        <v>0.53149999999999997</v>
      </c>
      <c r="D4741">
        <v>0.55489999999999995</v>
      </c>
      <c r="E4741">
        <v>0.76819999999999999</v>
      </c>
      <c r="F4741" s="74"/>
      <c r="G4741" s="74"/>
    </row>
    <row r="4742" spans="1:7" x14ac:dyDescent="0.45">
      <c r="A4742">
        <v>4740.9999999999009</v>
      </c>
      <c r="B4742">
        <v>0.47960000000000003</v>
      </c>
      <c r="C4742">
        <v>0.53149999999999997</v>
      </c>
      <c r="D4742">
        <v>0.55489999999999995</v>
      </c>
      <c r="E4742">
        <v>0.76819999999999999</v>
      </c>
      <c r="F4742" s="74"/>
      <c r="G4742" s="74"/>
    </row>
    <row r="4743" spans="1:7" x14ac:dyDescent="0.45">
      <c r="A4743">
        <v>4741.9999999999009</v>
      </c>
      <c r="B4743">
        <v>0.47960000000000003</v>
      </c>
      <c r="C4743">
        <v>0.53149999999999997</v>
      </c>
      <c r="D4743">
        <v>0.55489999999999995</v>
      </c>
      <c r="E4743">
        <v>0.76819999999999999</v>
      </c>
      <c r="F4743" s="74"/>
      <c r="G4743" s="74"/>
    </row>
    <row r="4744" spans="1:7" x14ac:dyDescent="0.45">
      <c r="A4744">
        <v>4742.9999999999009</v>
      </c>
      <c r="B4744">
        <v>0.47960000000000003</v>
      </c>
      <c r="C4744">
        <v>0.53149999999999997</v>
      </c>
      <c r="D4744">
        <v>0.55489999999999995</v>
      </c>
      <c r="E4744">
        <v>0.76819999999999999</v>
      </c>
      <c r="F4744" s="74"/>
      <c r="G4744" s="74"/>
    </row>
    <row r="4745" spans="1:7" x14ac:dyDescent="0.45">
      <c r="A4745">
        <v>4743.9999999999009</v>
      </c>
      <c r="B4745">
        <v>0.47960000000000003</v>
      </c>
      <c r="C4745">
        <v>0.53149999999999997</v>
      </c>
      <c r="D4745">
        <v>0.55489999999999995</v>
      </c>
      <c r="E4745">
        <v>0.76819999999999999</v>
      </c>
      <c r="F4745" s="74"/>
      <c r="G4745" s="74"/>
    </row>
    <row r="4746" spans="1:7" x14ac:dyDescent="0.45">
      <c r="A4746">
        <v>4744.9999999999009</v>
      </c>
      <c r="B4746">
        <v>0.47960000000000003</v>
      </c>
      <c r="C4746">
        <v>0.53149999999999997</v>
      </c>
      <c r="D4746">
        <v>0.55489999999999995</v>
      </c>
      <c r="E4746">
        <v>0.76819999999999999</v>
      </c>
      <c r="F4746" s="74"/>
      <c r="G4746" s="74"/>
    </row>
    <row r="4747" spans="1:7" x14ac:dyDescent="0.45">
      <c r="A4747">
        <v>4745.9999999999009</v>
      </c>
      <c r="B4747">
        <v>0.47960000000000003</v>
      </c>
      <c r="C4747">
        <v>0.53149999999999997</v>
      </c>
      <c r="D4747">
        <v>0.55489999999999995</v>
      </c>
      <c r="E4747">
        <v>0.76819999999999999</v>
      </c>
      <c r="F4747" s="74"/>
      <c r="G4747" s="74"/>
    </row>
    <row r="4748" spans="1:7" x14ac:dyDescent="0.45">
      <c r="A4748">
        <v>4746.9999999999009</v>
      </c>
      <c r="B4748">
        <v>0.47960000000000003</v>
      </c>
      <c r="C4748">
        <v>0.53149999999999997</v>
      </c>
      <c r="D4748">
        <v>0.55489999999999995</v>
      </c>
      <c r="E4748">
        <v>0.76819999999999999</v>
      </c>
      <c r="F4748" s="74"/>
      <c r="G4748" s="74"/>
    </row>
    <row r="4749" spans="1:7" x14ac:dyDescent="0.45">
      <c r="A4749">
        <v>4747.9999999999009</v>
      </c>
      <c r="B4749">
        <v>0.47960000000000003</v>
      </c>
      <c r="C4749">
        <v>0.53149999999999997</v>
      </c>
      <c r="D4749">
        <v>0.55489999999999995</v>
      </c>
      <c r="E4749">
        <v>0.76819999999999999</v>
      </c>
      <c r="F4749" s="74"/>
      <c r="G4749" s="74"/>
    </row>
    <row r="4750" spans="1:7" x14ac:dyDescent="0.45">
      <c r="A4750">
        <v>4748.9999999999009</v>
      </c>
      <c r="B4750">
        <v>0.47960000000000003</v>
      </c>
      <c r="C4750">
        <v>0.53149999999999997</v>
      </c>
      <c r="D4750">
        <v>0.55489999999999995</v>
      </c>
      <c r="E4750">
        <v>0.76819999999999999</v>
      </c>
      <c r="F4750" s="74"/>
      <c r="G4750" s="74"/>
    </row>
    <row r="4751" spans="1:7" x14ac:dyDescent="0.45">
      <c r="A4751">
        <v>4749.9999999999009</v>
      </c>
      <c r="B4751">
        <v>0.47960000000000003</v>
      </c>
      <c r="C4751">
        <v>0.53149999999999997</v>
      </c>
      <c r="D4751">
        <v>0.55489999999999995</v>
      </c>
      <c r="E4751">
        <v>0.76819999999999999</v>
      </c>
      <c r="F4751" s="74"/>
      <c r="G4751" s="74"/>
    </row>
    <row r="4752" spans="1:7" x14ac:dyDescent="0.45">
      <c r="A4752">
        <v>4750.9999999999009</v>
      </c>
      <c r="B4752">
        <v>0.47960000000000003</v>
      </c>
      <c r="C4752">
        <v>0.53149999999999997</v>
      </c>
      <c r="D4752">
        <v>0.55489999999999995</v>
      </c>
      <c r="E4752">
        <v>0.76819999999999999</v>
      </c>
      <c r="F4752" s="74"/>
      <c r="G4752" s="74"/>
    </row>
    <row r="4753" spans="1:7" x14ac:dyDescent="0.45">
      <c r="A4753">
        <v>4751.9999999999009</v>
      </c>
      <c r="B4753">
        <v>0.47960000000000003</v>
      </c>
      <c r="C4753">
        <v>0.53149999999999997</v>
      </c>
      <c r="D4753">
        <v>0.55489999999999995</v>
      </c>
      <c r="E4753">
        <v>0.76819999999999999</v>
      </c>
      <c r="F4753" s="74"/>
      <c r="G4753" s="74"/>
    </row>
    <row r="4754" spans="1:7" x14ac:dyDescent="0.45">
      <c r="A4754">
        <v>4752.9999999999009</v>
      </c>
      <c r="B4754">
        <v>0.47960000000000003</v>
      </c>
      <c r="C4754">
        <v>0.53149999999999997</v>
      </c>
      <c r="D4754">
        <v>0.55489999999999995</v>
      </c>
      <c r="E4754">
        <v>0.76819999999999999</v>
      </c>
      <c r="F4754" s="74"/>
      <c r="G4754" s="74"/>
    </row>
    <row r="4755" spans="1:7" x14ac:dyDescent="0.45">
      <c r="A4755">
        <v>4753.9999999999009</v>
      </c>
      <c r="B4755">
        <v>0.47960000000000003</v>
      </c>
      <c r="C4755">
        <v>0.53149999999999997</v>
      </c>
      <c r="D4755">
        <v>0.55489999999999995</v>
      </c>
      <c r="E4755">
        <v>0.76819999999999999</v>
      </c>
      <c r="F4755" s="74"/>
      <c r="G4755" s="74"/>
    </row>
    <row r="4756" spans="1:7" x14ac:dyDescent="0.45">
      <c r="A4756">
        <v>4754.9999999999009</v>
      </c>
      <c r="B4756">
        <v>0.47960000000000003</v>
      </c>
      <c r="C4756">
        <v>0.53149999999999997</v>
      </c>
      <c r="D4756">
        <v>0.55489999999999995</v>
      </c>
      <c r="E4756">
        <v>0.76819999999999999</v>
      </c>
      <c r="F4756" s="74"/>
      <c r="G4756" s="74"/>
    </row>
    <row r="4757" spans="1:7" x14ac:dyDescent="0.45">
      <c r="A4757">
        <v>4755.9999999999009</v>
      </c>
      <c r="B4757">
        <v>0.47960000000000003</v>
      </c>
      <c r="C4757">
        <v>0.53149999999999997</v>
      </c>
      <c r="D4757">
        <v>0.55489999999999995</v>
      </c>
      <c r="E4757">
        <v>0.76819999999999999</v>
      </c>
      <c r="F4757" s="74"/>
      <c r="G4757" s="74"/>
    </row>
    <row r="4758" spans="1:7" x14ac:dyDescent="0.45">
      <c r="A4758">
        <v>4756.9999999999009</v>
      </c>
      <c r="B4758">
        <v>0.47960000000000003</v>
      </c>
      <c r="C4758">
        <v>0.53149999999999997</v>
      </c>
      <c r="D4758">
        <v>0.55489999999999995</v>
      </c>
      <c r="E4758">
        <v>0.76819999999999999</v>
      </c>
      <c r="F4758" s="74"/>
      <c r="G4758" s="74"/>
    </row>
    <row r="4759" spans="1:7" x14ac:dyDescent="0.45">
      <c r="A4759">
        <v>4757.9999999999009</v>
      </c>
      <c r="B4759">
        <v>0.47960000000000003</v>
      </c>
      <c r="C4759">
        <v>0.53149999999999997</v>
      </c>
      <c r="D4759">
        <v>0.55489999999999995</v>
      </c>
      <c r="E4759">
        <v>0.76819999999999999</v>
      </c>
      <c r="F4759" s="74"/>
      <c r="G4759" s="74"/>
    </row>
    <row r="4760" spans="1:7" x14ac:dyDescent="0.45">
      <c r="A4760">
        <v>4758.9999999999009</v>
      </c>
      <c r="B4760">
        <v>0.47960000000000003</v>
      </c>
      <c r="C4760">
        <v>0.53149999999999997</v>
      </c>
      <c r="D4760">
        <v>0.55489999999999995</v>
      </c>
      <c r="E4760">
        <v>0.76819999999999999</v>
      </c>
      <c r="F4760" s="74"/>
      <c r="G4760" s="74"/>
    </row>
    <row r="4761" spans="1:7" x14ac:dyDescent="0.45">
      <c r="A4761">
        <v>4759.9999999999009</v>
      </c>
      <c r="B4761">
        <v>0.47960000000000003</v>
      </c>
      <c r="C4761">
        <v>0.53149999999999997</v>
      </c>
      <c r="D4761">
        <v>0.55489999999999995</v>
      </c>
      <c r="E4761">
        <v>0.76819999999999999</v>
      </c>
      <c r="F4761" s="74"/>
      <c r="G4761" s="74"/>
    </row>
    <row r="4762" spans="1:7" x14ac:dyDescent="0.45">
      <c r="A4762">
        <v>4760.9999999999009</v>
      </c>
      <c r="B4762">
        <v>0.47960000000000003</v>
      </c>
      <c r="C4762">
        <v>0.53149999999999997</v>
      </c>
      <c r="D4762">
        <v>0.55489999999999995</v>
      </c>
      <c r="E4762">
        <v>0.76819999999999999</v>
      </c>
      <c r="F4762" s="74"/>
      <c r="G4762" s="74"/>
    </row>
    <row r="4763" spans="1:7" x14ac:dyDescent="0.45">
      <c r="A4763">
        <v>4761.9999999999009</v>
      </c>
      <c r="B4763">
        <v>0.47960000000000003</v>
      </c>
      <c r="C4763">
        <v>0.53149999999999997</v>
      </c>
      <c r="D4763">
        <v>0.55489999999999995</v>
      </c>
      <c r="E4763">
        <v>0.76819999999999999</v>
      </c>
      <c r="F4763" s="74"/>
      <c r="G4763" s="74"/>
    </row>
    <row r="4764" spans="1:7" x14ac:dyDescent="0.45">
      <c r="A4764">
        <v>4762.9999999999009</v>
      </c>
      <c r="B4764">
        <v>0.47960000000000003</v>
      </c>
      <c r="C4764">
        <v>0.53149999999999997</v>
      </c>
      <c r="D4764">
        <v>0.55489999999999995</v>
      </c>
      <c r="E4764">
        <v>0.76819999999999999</v>
      </c>
      <c r="F4764" s="74"/>
      <c r="G4764" s="74"/>
    </row>
    <row r="4765" spans="1:7" x14ac:dyDescent="0.45">
      <c r="A4765">
        <v>4763.9999999999009</v>
      </c>
      <c r="B4765">
        <v>0.47960000000000003</v>
      </c>
      <c r="C4765">
        <v>0.53149999999999997</v>
      </c>
      <c r="D4765">
        <v>0.55489999999999995</v>
      </c>
      <c r="E4765">
        <v>0.76819999999999999</v>
      </c>
      <c r="F4765" s="74"/>
      <c r="G4765" s="74"/>
    </row>
    <row r="4766" spans="1:7" x14ac:dyDescent="0.45">
      <c r="A4766">
        <v>4764.9999999999009</v>
      </c>
      <c r="B4766">
        <v>0.47960000000000003</v>
      </c>
      <c r="C4766">
        <v>0.53149999999999997</v>
      </c>
      <c r="D4766">
        <v>0.55489999999999995</v>
      </c>
      <c r="E4766">
        <v>0.76819999999999999</v>
      </c>
      <c r="F4766" s="74"/>
      <c r="G4766" s="74"/>
    </row>
    <row r="4767" spans="1:7" x14ac:dyDescent="0.45">
      <c r="A4767">
        <v>4765.9999999999009</v>
      </c>
      <c r="B4767">
        <v>0.47960000000000003</v>
      </c>
      <c r="C4767">
        <v>0.53149999999999997</v>
      </c>
      <c r="D4767">
        <v>0.55489999999999995</v>
      </c>
      <c r="E4767">
        <v>0.76819999999999999</v>
      </c>
      <c r="F4767" s="74"/>
      <c r="G4767" s="74"/>
    </row>
    <row r="4768" spans="1:7" x14ac:dyDescent="0.45">
      <c r="A4768">
        <v>4766.9999999999009</v>
      </c>
      <c r="B4768">
        <v>0.47960000000000003</v>
      </c>
      <c r="C4768">
        <v>0.53149999999999997</v>
      </c>
      <c r="D4768">
        <v>0.55489999999999995</v>
      </c>
      <c r="E4768">
        <v>0.76819999999999999</v>
      </c>
      <c r="F4768" s="74"/>
      <c r="G4768" s="74"/>
    </row>
    <row r="4769" spans="1:7" x14ac:dyDescent="0.45">
      <c r="A4769">
        <v>4767.9999999999009</v>
      </c>
      <c r="B4769">
        <v>0.47960000000000003</v>
      </c>
      <c r="C4769">
        <v>0.53149999999999997</v>
      </c>
      <c r="D4769">
        <v>0.55489999999999995</v>
      </c>
      <c r="E4769">
        <v>0.76819999999999999</v>
      </c>
      <c r="F4769" s="74"/>
      <c r="G4769" s="74"/>
    </row>
    <row r="4770" spans="1:7" x14ac:dyDescent="0.45">
      <c r="A4770">
        <v>4768.9999999999009</v>
      </c>
      <c r="B4770">
        <v>0.47960000000000003</v>
      </c>
      <c r="C4770">
        <v>0.53149999999999997</v>
      </c>
      <c r="D4770">
        <v>0.55489999999999995</v>
      </c>
      <c r="E4770">
        <v>0.76819999999999999</v>
      </c>
      <c r="F4770" s="74"/>
      <c r="G4770" s="74"/>
    </row>
    <row r="4771" spans="1:7" x14ac:dyDescent="0.45">
      <c r="A4771">
        <v>4769.9999999999009</v>
      </c>
      <c r="B4771">
        <v>0.47960000000000003</v>
      </c>
      <c r="C4771">
        <v>0.53149999999999997</v>
      </c>
      <c r="D4771">
        <v>0.55489999999999995</v>
      </c>
      <c r="E4771">
        <v>0.76819999999999999</v>
      </c>
      <c r="F4771" s="74"/>
      <c r="G4771" s="74"/>
    </row>
    <row r="4772" spans="1:7" x14ac:dyDescent="0.45">
      <c r="A4772">
        <v>4770.9999999999009</v>
      </c>
      <c r="B4772">
        <v>0.47960000000000003</v>
      </c>
      <c r="C4772">
        <v>0.53149999999999997</v>
      </c>
      <c r="D4772">
        <v>0.55489999999999995</v>
      </c>
      <c r="E4772">
        <v>0.76819999999999999</v>
      </c>
      <c r="F4772" s="74"/>
      <c r="G4772" s="74"/>
    </row>
    <row r="4773" spans="1:7" x14ac:dyDescent="0.45">
      <c r="A4773">
        <v>4771.9999999999009</v>
      </c>
      <c r="B4773">
        <v>0.47960000000000003</v>
      </c>
      <c r="C4773">
        <v>0.53149999999999997</v>
      </c>
      <c r="D4773">
        <v>0.55489999999999995</v>
      </c>
      <c r="E4773">
        <v>0.76819999999999999</v>
      </c>
      <c r="F4773" s="74"/>
      <c r="G4773" s="74"/>
    </row>
    <row r="4774" spans="1:7" x14ac:dyDescent="0.45">
      <c r="A4774">
        <v>4772.9999999999009</v>
      </c>
      <c r="B4774">
        <v>0.47960000000000003</v>
      </c>
      <c r="C4774">
        <v>0.53149999999999997</v>
      </c>
      <c r="D4774">
        <v>0.55489999999999995</v>
      </c>
      <c r="E4774">
        <v>0.76819999999999999</v>
      </c>
      <c r="F4774" s="74"/>
      <c r="G4774" s="74"/>
    </row>
    <row r="4775" spans="1:7" x14ac:dyDescent="0.45">
      <c r="A4775">
        <v>4773.9999999999009</v>
      </c>
      <c r="B4775">
        <v>0.47960000000000003</v>
      </c>
      <c r="C4775">
        <v>0.53149999999999997</v>
      </c>
      <c r="D4775">
        <v>0.55489999999999995</v>
      </c>
      <c r="E4775">
        <v>0.76819999999999999</v>
      </c>
      <c r="F4775" s="74"/>
      <c r="G4775" s="74"/>
    </row>
    <row r="4776" spans="1:7" x14ac:dyDescent="0.45">
      <c r="A4776">
        <v>4774.9999999999009</v>
      </c>
      <c r="B4776">
        <v>0.47960000000000003</v>
      </c>
      <c r="C4776">
        <v>0.53149999999999997</v>
      </c>
      <c r="D4776">
        <v>0.55489999999999995</v>
      </c>
      <c r="E4776">
        <v>0.76819999999999999</v>
      </c>
      <c r="F4776" s="74"/>
      <c r="G4776" s="74"/>
    </row>
    <row r="4777" spans="1:7" x14ac:dyDescent="0.45">
      <c r="A4777">
        <v>4775.9999999999009</v>
      </c>
      <c r="B4777">
        <v>0.47960000000000003</v>
      </c>
      <c r="C4777">
        <v>0.53149999999999997</v>
      </c>
      <c r="D4777">
        <v>0.55489999999999995</v>
      </c>
      <c r="E4777">
        <v>0.76819999999999999</v>
      </c>
      <c r="F4777" s="74"/>
      <c r="G4777" s="74"/>
    </row>
    <row r="4778" spans="1:7" x14ac:dyDescent="0.45">
      <c r="A4778">
        <v>4776.9999999999009</v>
      </c>
      <c r="B4778">
        <v>0.47960000000000003</v>
      </c>
      <c r="C4778">
        <v>0.53149999999999997</v>
      </c>
      <c r="D4778">
        <v>0.55489999999999995</v>
      </c>
      <c r="E4778">
        <v>0.76819999999999999</v>
      </c>
      <c r="F4778" s="74"/>
      <c r="G4778" s="74"/>
    </row>
    <row r="4779" spans="1:7" x14ac:dyDescent="0.45">
      <c r="A4779">
        <v>4777.9999999999009</v>
      </c>
      <c r="B4779">
        <v>0.47960000000000003</v>
      </c>
      <c r="C4779">
        <v>0.53149999999999997</v>
      </c>
      <c r="D4779">
        <v>0.55489999999999995</v>
      </c>
      <c r="E4779">
        <v>0.76819999999999999</v>
      </c>
      <c r="F4779" s="74"/>
      <c r="G4779" s="74"/>
    </row>
    <row r="4780" spans="1:7" x14ac:dyDescent="0.45">
      <c r="A4780">
        <v>4778.9999999999009</v>
      </c>
      <c r="B4780">
        <v>0.47960000000000003</v>
      </c>
      <c r="C4780">
        <v>0.53149999999999997</v>
      </c>
      <c r="D4780">
        <v>0.55489999999999995</v>
      </c>
      <c r="E4780">
        <v>0.76819999999999999</v>
      </c>
      <c r="F4780" s="74"/>
      <c r="G4780" s="74"/>
    </row>
    <row r="4781" spans="1:7" x14ac:dyDescent="0.45">
      <c r="A4781">
        <v>4779.9999999999009</v>
      </c>
      <c r="B4781">
        <v>0.47960000000000003</v>
      </c>
      <c r="C4781">
        <v>0.53149999999999997</v>
      </c>
      <c r="D4781">
        <v>0.55489999999999995</v>
      </c>
      <c r="E4781">
        <v>0.76819999999999999</v>
      </c>
      <c r="F4781" s="74"/>
      <c r="G4781" s="74"/>
    </row>
    <row r="4782" spans="1:7" x14ac:dyDescent="0.45">
      <c r="A4782">
        <v>4780.9999999999009</v>
      </c>
      <c r="B4782">
        <v>0.47960000000000003</v>
      </c>
      <c r="C4782">
        <v>0.53149999999999997</v>
      </c>
      <c r="D4782">
        <v>0.55489999999999995</v>
      </c>
      <c r="E4782">
        <v>0.76819999999999999</v>
      </c>
      <c r="F4782" s="74"/>
      <c r="G4782" s="74"/>
    </row>
    <row r="4783" spans="1:7" x14ac:dyDescent="0.45">
      <c r="A4783">
        <v>4781.9999999999009</v>
      </c>
      <c r="B4783">
        <v>0.47960000000000003</v>
      </c>
      <c r="C4783">
        <v>0.53149999999999997</v>
      </c>
      <c r="D4783">
        <v>0.55489999999999995</v>
      </c>
      <c r="E4783">
        <v>0.76819999999999999</v>
      </c>
      <c r="F4783" s="74"/>
      <c r="G4783" s="74"/>
    </row>
    <row r="4784" spans="1:7" x14ac:dyDescent="0.45">
      <c r="A4784">
        <v>4782.9999999999009</v>
      </c>
      <c r="B4784">
        <v>0.47960000000000003</v>
      </c>
      <c r="C4784">
        <v>0.53149999999999997</v>
      </c>
      <c r="D4784">
        <v>0.55489999999999995</v>
      </c>
      <c r="E4784">
        <v>0.76819999999999999</v>
      </c>
      <c r="F4784" s="74"/>
      <c r="G4784" s="74"/>
    </row>
    <row r="4785" spans="1:7" x14ac:dyDescent="0.45">
      <c r="A4785">
        <v>4783.9999999999009</v>
      </c>
      <c r="B4785">
        <v>0.47960000000000003</v>
      </c>
      <c r="C4785">
        <v>0.53149999999999997</v>
      </c>
      <c r="D4785">
        <v>0.55489999999999995</v>
      </c>
      <c r="E4785">
        <v>0.76819999999999999</v>
      </c>
      <c r="F4785" s="74"/>
      <c r="G4785" s="74"/>
    </row>
    <row r="4786" spans="1:7" x14ac:dyDescent="0.45">
      <c r="A4786">
        <v>4784.9999999999009</v>
      </c>
      <c r="B4786">
        <v>0.47960000000000003</v>
      </c>
      <c r="C4786">
        <v>0.53149999999999997</v>
      </c>
      <c r="D4786">
        <v>0.55489999999999995</v>
      </c>
      <c r="E4786">
        <v>0.76819999999999999</v>
      </c>
      <c r="F4786" s="74"/>
      <c r="G4786" s="74"/>
    </row>
    <row r="4787" spans="1:7" x14ac:dyDescent="0.45">
      <c r="A4787">
        <v>4785.9999999999009</v>
      </c>
      <c r="B4787">
        <v>0.47960000000000003</v>
      </c>
      <c r="C4787">
        <v>0.53149999999999997</v>
      </c>
      <c r="D4787">
        <v>0.55489999999999995</v>
      </c>
      <c r="E4787">
        <v>0.76819999999999999</v>
      </c>
      <c r="F4787" s="74"/>
      <c r="G4787" s="74"/>
    </row>
    <row r="4788" spans="1:7" x14ac:dyDescent="0.45">
      <c r="A4788">
        <v>4786.9999999999009</v>
      </c>
      <c r="B4788">
        <v>0.47960000000000003</v>
      </c>
      <c r="C4788">
        <v>0.53149999999999997</v>
      </c>
      <c r="D4788">
        <v>0.55489999999999995</v>
      </c>
      <c r="E4788">
        <v>0.76819999999999999</v>
      </c>
      <c r="F4788" s="74"/>
      <c r="G4788" s="74"/>
    </row>
    <row r="4789" spans="1:7" x14ac:dyDescent="0.45">
      <c r="A4789">
        <v>4787.9999999999009</v>
      </c>
      <c r="B4789">
        <v>0.47960000000000003</v>
      </c>
      <c r="C4789">
        <v>0.53149999999999997</v>
      </c>
      <c r="D4789">
        <v>0.55489999999999995</v>
      </c>
      <c r="E4789">
        <v>0.76819999999999999</v>
      </c>
      <c r="F4789" s="74"/>
      <c r="G4789" s="74"/>
    </row>
    <row r="4790" spans="1:7" x14ac:dyDescent="0.45">
      <c r="A4790">
        <v>4788.9999999999009</v>
      </c>
      <c r="B4790">
        <v>0.47960000000000003</v>
      </c>
      <c r="C4790">
        <v>0.53149999999999997</v>
      </c>
      <c r="D4790">
        <v>0.55489999999999995</v>
      </c>
      <c r="E4790">
        <v>0.76819999999999999</v>
      </c>
      <c r="F4790" s="74"/>
      <c r="G4790" s="74"/>
    </row>
    <row r="4791" spans="1:7" x14ac:dyDescent="0.45">
      <c r="A4791">
        <v>4789.9999999999009</v>
      </c>
      <c r="B4791">
        <v>0.47960000000000003</v>
      </c>
      <c r="C4791">
        <v>0.53149999999999997</v>
      </c>
      <c r="D4791">
        <v>0.55489999999999995</v>
      </c>
      <c r="E4791">
        <v>0.76819999999999999</v>
      </c>
      <c r="F4791" s="74"/>
      <c r="G4791" s="74"/>
    </row>
    <row r="4792" spans="1:7" x14ac:dyDescent="0.45">
      <c r="A4792">
        <v>4790.9999999999009</v>
      </c>
      <c r="B4792">
        <v>0.47960000000000003</v>
      </c>
      <c r="C4792">
        <v>0.53149999999999997</v>
      </c>
      <c r="D4792">
        <v>0.55489999999999995</v>
      </c>
      <c r="E4792">
        <v>0.76819999999999999</v>
      </c>
      <c r="F4792" s="74"/>
      <c r="G4792" s="74"/>
    </row>
    <row r="4793" spans="1:7" x14ac:dyDescent="0.45">
      <c r="A4793">
        <v>4791.9999999999009</v>
      </c>
      <c r="B4793">
        <v>0.47960000000000003</v>
      </c>
      <c r="C4793">
        <v>0.53149999999999997</v>
      </c>
      <c r="D4793">
        <v>0.55489999999999995</v>
      </c>
      <c r="E4793">
        <v>0.76819999999999999</v>
      </c>
      <c r="F4793" s="74"/>
      <c r="G4793" s="74"/>
    </row>
    <row r="4794" spans="1:7" x14ac:dyDescent="0.45">
      <c r="A4794">
        <v>4792.9999999999009</v>
      </c>
      <c r="B4794">
        <v>0.47960000000000003</v>
      </c>
      <c r="C4794">
        <v>0.53149999999999997</v>
      </c>
      <c r="D4794">
        <v>0.55489999999999995</v>
      </c>
      <c r="E4794">
        <v>0.76819999999999999</v>
      </c>
      <c r="F4794" s="74"/>
      <c r="G4794" s="74"/>
    </row>
    <row r="4795" spans="1:7" x14ac:dyDescent="0.45">
      <c r="A4795">
        <v>4793.9999999999009</v>
      </c>
      <c r="B4795">
        <v>0.47960000000000003</v>
      </c>
      <c r="C4795">
        <v>0.53149999999999997</v>
      </c>
      <c r="D4795">
        <v>0.55489999999999995</v>
      </c>
      <c r="E4795">
        <v>0.76819999999999999</v>
      </c>
      <c r="F4795" s="74"/>
      <c r="G4795" s="74"/>
    </row>
    <row r="4796" spans="1:7" x14ac:dyDescent="0.45">
      <c r="A4796">
        <v>4794.9999999999009</v>
      </c>
      <c r="B4796">
        <v>0.47960000000000003</v>
      </c>
      <c r="C4796">
        <v>0.53149999999999997</v>
      </c>
      <c r="D4796">
        <v>0.55489999999999995</v>
      </c>
      <c r="E4796">
        <v>0.76819999999999999</v>
      </c>
      <c r="F4796" s="74"/>
      <c r="G4796" s="74"/>
    </row>
    <row r="4797" spans="1:7" x14ac:dyDescent="0.45">
      <c r="A4797">
        <v>4795.9999999999009</v>
      </c>
      <c r="B4797">
        <v>0.47960000000000003</v>
      </c>
      <c r="C4797">
        <v>0.53149999999999997</v>
      </c>
      <c r="D4797">
        <v>0.55489999999999995</v>
      </c>
      <c r="E4797">
        <v>0.76819999999999999</v>
      </c>
      <c r="F4797" s="74"/>
      <c r="G4797" s="74"/>
    </row>
    <row r="4798" spans="1:7" x14ac:dyDescent="0.45">
      <c r="A4798">
        <v>4796.9999999999009</v>
      </c>
      <c r="B4798">
        <v>0.47960000000000003</v>
      </c>
      <c r="C4798">
        <v>0.53149999999999997</v>
      </c>
      <c r="D4798">
        <v>0.55489999999999995</v>
      </c>
      <c r="E4798">
        <v>0.76819999999999999</v>
      </c>
      <c r="F4798" s="74"/>
      <c r="G4798" s="74"/>
    </row>
    <row r="4799" spans="1:7" x14ac:dyDescent="0.45">
      <c r="A4799">
        <v>4797.9999999999009</v>
      </c>
      <c r="B4799">
        <v>0.47960000000000003</v>
      </c>
      <c r="C4799">
        <v>0.53149999999999997</v>
      </c>
      <c r="D4799">
        <v>0.55489999999999995</v>
      </c>
      <c r="E4799">
        <v>0.76819999999999999</v>
      </c>
      <c r="F4799" s="74"/>
      <c r="G4799" s="74"/>
    </row>
    <row r="4800" spans="1:7" x14ac:dyDescent="0.45">
      <c r="A4800">
        <v>4798.9999999999009</v>
      </c>
      <c r="B4800">
        <v>0.47960000000000003</v>
      </c>
      <c r="C4800">
        <v>0.53149999999999997</v>
      </c>
      <c r="D4800">
        <v>0.55489999999999995</v>
      </c>
      <c r="E4800">
        <v>0.76819999999999999</v>
      </c>
      <c r="F4800" s="74"/>
      <c r="G4800" s="74"/>
    </row>
    <row r="4801" spans="1:7" x14ac:dyDescent="0.45">
      <c r="A4801">
        <v>4799.9999999999009</v>
      </c>
      <c r="B4801">
        <v>0.47960000000000003</v>
      </c>
      <c r="C4801">
        <v>0.53149999999999997</v>
      </c>
      <c r="D4801">
        <v>0.55489999999999995</v>
      </c>
      <c r="E4801">
        <v>0.76819999999999999</v>
      </c>
      <c r="F4801" s="74"/>
      <c r="G4801" s="74"/>
    </row>
    <row r="4802" spans="1:7" x14ac:dyDescent="0.45">
      <c r="A4802">
        <v>4800.9999999999009</v>
      </c>
      <c r="B4802">
        <v>0.47960000000000003</v>
      </c>
      <c r="C4802">
        <v>0.53149999999999997</v>
      </c>
      <c r="D4802">
        <v>0.55489999999999995</v>
      </c>
      <c r="E4802">
        <v>0.76819999999999999</v>
      </c>
      <c r="F4802" s="74"/>
      <c r="G4802" s="74"/>
    </row>
    <row r="4803" spans="1:7" x14ac:dyDescent="0.45">
      <c r="A4803">
        <v>4801.9999999999009</v>
      </c>
      <c r="B4803">
        <v>0.47960000000000003</v>
      </c>
      <c r="C4803">
        <v>0.53149999999999997</v>
      </c>
      <c r="D4803">
        <v>0.55489999999999995</v>
      </c>
      <c r="E4803">
        <v>0.76819999999999999</v>
      </c>
      <c r="F4803" s="74"/>
      <c r="G4803" s="74"/>
    </row>
    <row r="4804" spans="1:7" x14ac:dyDescent="0.45">
      <c r="A4804">
        <v>4802.9999999999009</v>
      </c>
      <c r="B4804">
        <v>0.47960000000000003</v>
      </c>
      <c r="C4804">
        <v>0.53149999999999997</v>
      </c>
      <c r="D4804">
        <v>0.55489999999999995</v>
      </c>
      <c r="E4804">
        <v>0.76819999999999999</v>
      </c>
      <c r="F4804" s="74"/>
      <c r="G4804" s="74"/>
    </row>
    <row r="4805" spans="1:7" x14ac:dyDescent="0.45">
      <c r="A4805">
        <v>4803.9999999999009</v>
      </c>
      <c r="B4805">
        <v>0.47960000000000003</v>
      </c>
      <c r="C4805">
        <v>0.53149999999999997</v>
      </c>
      <c r="D4805">
        <v>0.55489999999999995</v>
      </c>
      <c r="E4805">
        <v>0.76819999999999999</v>
      </c>
      <c r="F4805" s="74"/>
      <c r="G4805" s="74"/>
    </row>
    <row r="4806" spans="1:7" x14ac:dyDescent="0.45">
      <c r="A4806">
        <v>4804.9999999999009</v>
      </c>
      <c r="B4806">
        <v>0.47960000000000003</v>
      </c>
      <c r="C4806">
        <v>0.53149999999999997</v>
      </c>
      <c r="D4806">
        <v>0.55489999999999995</v>
      </c>
      <c r="E4806">
        <v>0.76819999999999999</v>
      </c>
      <c r="F4806" s="74"/>
      <c r="G4806" s="74"/>
    </row>
    <row r="4807" spans="1:7" x14ac:dyDescent="0.45">
      <c r="A4807">
        <v>4805.9999999999009</v>
      </c>
      <c r="B4807">
        <v>0.47960000000000003</v>
      </c>
      <c r="C4807">
        <v>0.53149999999999997</v>
      </c>
      <c r="D4807">
        <v>0.55489999999999995</v>
      </c>
      <c r="E4807">
        <v>0.76819999999999999</v>
      </c>
      <c r="F4807" s="74"/>
      <c r="G4807" s="74"/>
    </row>
    <row r="4808" spans="1:7" x14ac:dyDescent="0.45">
      <c r="A4808">
        <v>4806.9999999999009</v>
      </c>
      <c r="B4808">
        <v>0.47960000000000003</v>
      </c>
      <c r="C4808">
        <v>0.53149999999999997</v>
      </c>
      <c r="D4808">
        <v>0.55489999999999995</v>
      </c>
      <c r="E4808">
        <v>0.76819999999999999</v>
      </c>
      <c r="F4808" s="74"/>
      <c r="G4808" s="74"/>
    </row>
    <row r="4809" spans="1:7" x14ac:dyDescent="0.45">
      <c r="A4809">
        <v>4807.9999999999009</v>
      </c>
      <c r="B4809">
        <v>0.47960000000000003</v>
      </c>
      <c r="C4809">
        <v>0.53149999999999997</v>
      </c>
      <c r="D4809">
        <v>0.55489999999999995</v>
      </c>
      <c r="E4809">
        <v>0.76819999999999999</v>
      </c>
      <c r="F4809" s="74"/>
      <c r="G4809" s="74"/>
    </row>
    <row r="4810" spans="1:7" x14ac:dyDescent="0.45">
      <c r="A4810">
        <v>4808.9999999999009</v>
      </c>
      <c r="B4810">
        <v>0.47960000000000003</v>
      </c>
      <c r="C4810">
        <v>0.53149999999999997</v>
      </c>
      <c r="D4810">
        <v>0.55489999999999995</v>
      </c>
      <c r="E4810">
        <v>0.76819999999999999</v>
      </c>
      <c r="F4810" s="74"/>
      <c r="G4810" s="74"/>
    </row>
    <row r="4811" spans="1:7" x14ac:dyDescent="0.45">
      <c r="A4811">
        <v>4809.9999999999009</v>
      </c>
      <c r="B4811">
        <v>0.47960000000000003</v>
      </c>
      <c r="C4811">
        <v>0.53149999999999997</v>
      </c>
      <c r="D4811">
        <v>0.55489999999999995</v>
      </c>
      <c r="E4811">
        <v>0.76819999999999999</v>
      </c>
      <c r="F4811" s="74"/>
      <c r="G4811" s="74"/>
    </row>
    <row r="4812" spans="1:7" x14ac:dyDescent="0.45">
      <c r="A4812">
        <v>4810.9999999999009</v>
      </c>
      <c r="B4812">
        <v>0.47960000000000003</v>
      </c>
      <c r="C4812">
        <v>0.53149999999999997</v>
      </c>
      <c r="D4812">
        <v>0.55489999999999995</v>
      </c>
      <c r="E4812">
        <v>0.76819999999999999</v>
      </c>
      <c r="F4812" s="74"/>
      <c r="G4812" s="74"/>
    </row>
    <row r="4813" spans="1:7" x14ac:dyDescent="0.45">
      <c r="A4813">
        <v>4811.9999999999009</v>
      </c>
      <c r="B4813">
        <v>0.47960000000000003</v>
      </c>
      <c r="C4813">
        <v>0.53149999999999997</v>
      </c>
      <c r="D4813">
        <v>0.55489999999999995</v>
      </c>
      <c r="E4813">
        <v>0.76819999999999999</v>
      </c>
      <c r="F4813" s="74"/>
      <c r="G4813" s="74"/>
    </row>
    <row r="4814" spans="1:7" x14ac:dyDescent="0.45">
      <c r="A4814">
        <v>4812.9999999999009</v>
      </c>
      <c r="B4814">
        <v>0.47960000000000003</v>
      </c>
      <c r="C4814">
        <v>0.53149999999999997</v>
      </c>
      <c r="D4814">
        <v>0.55489999999999995</v>
      </c>
      <c r="E4814">
        <v>0.76819999999999999</v>
      </c>
      <c r="F4814" s="74"/>
      <c r="G4814" s="74"/>
    </row>
    <row r="4815" spans="1:7" x14ac:dyDescent="0.45">
      <c r="A4815">
        <v>4813.9999999999009</v>
      </c>
      <c r="B4815">
        <v>0.47960000000000003</v>
      </c>
      <c r="C4815">
        <v>0.53149999999999997</v>
      </c>
      <c r="D4815">
        <v>0.55489999999999995</v>
      </c>
      <c r="E4815">
        <v>0.76819999999999999</v>
      </c>
      <c r="F4815" s="74"/>
      <c r="G4815" s="74"/>
    </row>
    <row r="4816" spans="1:7" x14ac:dyDescent="0.45">
      <c r="A4816">
        <v>4814.9999999999009</v>
      </c>
      <c r="B4816">
        <v>0.47960000000000003</v>
      </c>
      <c r="C4816">
        <v>0.53149999999999997</v>
      </c>
      <c r="D4816">
        <v>0.55489999999999995</v>
      </c>
      <c r="E4816">
        <v>0.76819999999999999</v>
      </c>
      <c r="F4816" s="74"/>
      <c r="G4816" s="74"/>
    </row>
    <row r="4817" spans="1:7" x14ac:dyDescent="0.45">
      <c r="A4817">
        <v>4815.9999999999009</v>
      </c>
      <c r="B4817">
        <v>0.47960000000000003</v>
      </c>
      <c r="C4817">
        <v>0.53149999999999997</v>
      </c>
      <c r="D4817">
        <v>0.55489999999999995</v>
      </c>
      <c r="E4817">
        <v>0.76819999999999999</v>
      </c>
      <c r="F4817" s="74"/>
      <c r="G4817" s="74"/>
    </row>
    <row r="4818" spans="1:7" x14ac:dyDescent="0.45">
      <c r="A4818">
        <v>4816.9999999999009</v>
      </c>
      <c r="B4818">
        <v>0.47960000000000003</v>
      </c>
      <c r="C4818">
        <v>0.53149999999999997</v>
      </c>
      <c r="D4818">
        <v>0.55489999999999995</v>
      </c>
      <c r="E4818">
        <v>0.76819999999999999</v>
      </c>
      <c r="F4818" s="74"/>
      <c r="G4818" s="74"/>
    </row>
    <row r="4819" spans="1:7" x14ac:dyDescent="0.45">
      <c r="A4819">
        <v>4817.9999999999009</v>
      </c>
      <c r="B4819">
        <v>0.47960000000000003</v>
      </c>
      <c r="C4819">
        <v>0.53149999999999997</v>
      </c>
      <c r="D4819">
        <v>0.55489999999999995</v>
      </c>
      <c r="E4819">
        <v>0.76819999999999999</v>
      </c>
      <c r="F4819" s="74"/>
      <c r="G4819" s="74"/>
    </row>
    <row r="4820" spans="1:7" x14ac:dyDescent="0.45">
      <c r="A4820">
        <v>4818.9999999999009</v>
      </c>
      <c r="B4820">
        <v>0.47960000000000003</v>
      </c>
      <c r="C4820">
        <v>0.53149999999999997</v>
      </c>
      <c r="D4820">
        <v>0.55489999999999995</v>
      </c>
      <c r="E4820">
        <v>0.76819999999999999</v>
      </c>
      <c r="F4820" s="74"/>
      <c r="G4820" s="74"/>
    </row>
    <row r="4821" spans="1:7" x14ac:dyDescent="0.45">
      <c r="A4821">
        <v>4819.9999999999009</v>
      </c>
      <c r="B4821">
        <v>0.47960000000000003</v>
      </c>
      <c r="C4821">
        <v>0.53149999999999997</v>
      </c>
      <c r="D4821">
        <v>0.55489999999999995</v>
      </c>
      <c r="E4821">
        <v>0.76819999999999999</v>
      </c>
      <c r="F4821" s="74"/>
      <c r="G4821" s="74"/>
    </row>
    <row r="4822" spans="1:7" x14ac:dyDescent="0.45">
      <c r="A4822">
        <v>4820.9999999999009</v>
      </c>
      <c r="B4822">
        <v>0.47960000000000003</v>
      </c>
      <c r="C4822">
        <v>0.53149999999999997</v>
      </c>
      <c r="D4822">
        <v>0.55489999999999995</v>
      </c>
      <c r="E4822">
        <v>0.76819999999999999</v>
      </c>
      <c r="F4822" s="74"/>
      <c r="G4822" s="74"/>
    </row>
    <row r="4823" spans="1:7" x14ac:dyDescent="0.45">
      <c r="A4823">
        <v>4821.9999999999009</v>
      </c>
      <c r="B4823">
        <v>0.47960000000000003</v>
      </c>
      <c r="C4823">
        <v>0.53149999999999997</v>
      </c>
      <c r="D4823">
        <v>0.55489999999999995</v>
      </c>
      <c r="E4823">
        <v>0.76819999999999999</v>
      </c>
      <c r="F4823" s="74"/>
      <c r="G4823" s="74"/>
    </row>
    <row r="4824" spans="1:7" x14ac:dyDescent="0.45">
      <c r="A4824">
        <v>4822.9999999999009</v>
      </c>
      <c r="B4824">
        <v>0.47960000000000003</v>
      </c>
      <c r="C4824">
        <v>0.53149999999999997</v>
      </c>
      <c r="D4824">
        <v>0.55489999999999995</v>
      </c>
      <c r="E4824">
        <v>0.76819999999999999</v>
      </c>
      <c r="F4824" s="74"/>
      <c r="G4824" s="74"/>
    </row>
    <row r="4825" spans="1:7" x14ac:dyDescent="0.45">
      <c r="A4825">
        <v>4823.9999999999009</v>
      </c>
      <c r="B4825">
        <v>0.47960000000000003</v>
      </c>
      <c r="C4825">
        <v>0.53149999999999997</v>
      </c>
      <c r="D4825">
        <v>0.55489999999999995</v>
      </c>
      <c r="E4825">
        <v>0.76819999999999999</v>
      </c>
      <c r="F4825" s="74"/>
      <c r="G4825" s="74"/>
    </row>
    <row r="4826" spans="1:7" x14ac:dyDescent="0.45">
      <c r="A4826">
        <v>4824.9999999999009</v>
      </c>
      <c r="B4826">
        <v>0.47960000000000003</v>
      </c>
      <c r="C4826">
        <v>0.53149999999999997</v>
      </c>
      <c r="D4826">
        <v>0.55489999999999995</v>
      </c>
      <c r="E4826">
        <v>0.76819999999999999</v>
      </c>
      <c r="F4826" s="74"/>
      <c r="G4826" s="74"/>
    </row>
    <row r="4827" spans="1:7" x14ac:dyDescent="0.45">
      <c r="A4827">
        <v>4825.9999999999009</v>
      </c>
      <c r="B4827">
        <v>0.47960000000000003</v>
      </c>
      <c r="C4827">
        <v>0.53149999999999997</v>
      </c>
      <c r="D4827">
        <v>0.55489999999999995</v>
      </c>
      <c r="E4827">
        <v>0.76819999999999999</v>
      </c>
      <c r="F4827" s="74"/>
      <c r="G4827" s="74"/>
    </row>
    <row r="4828" spans="1:7" x14ac:dyDescent="0.45">
      <c r="A4828">
        <v>4826.9999999999009</v>
      </c>
      <c r="B4828">
        <v>0.47960000000000003</v>
      </c>
      <c r="C4828">
        <v>0.53149999999999997</v>
      </c>
      <c r="D4828">
        <v>0.55489999999999995</v>
      </c>
      <c r="E4828">
        <v>0.76819999999999999</v>
      </c>
      <c r="F4828" s="74"/>
      <c r="G4828" s="74"/>
    </row>
    <row r="4829" spans="1:7" x14ac:dyDescent="0.45">
      <c r="A4829">
        <v>4827.9999999999009</v>
      </c>
      <c r="B4829">
        <v>0.47960000000000003</v>
      </c>
      <c r="C4829">
        <v>0.53149999999999997</v>
      </c>
      <c r="D4829">
        <v>0.55489999999999995</v>
      </c>
      <c r="E4829">
        <v>0.76819999999999999</v>
      </c>
      <c r="F4829" s="74"/>
      <c r="G4829" s="74"/>
    </row>
    <row r="4830" spans="1:7" x14ac:dyDescent="0.45">
      <c r="A4830">
        <v>4828.9999999999009</v>
      </c>
      <c r="B4830">
        <v>0.47960000000000003</v>
      </c>
      <c r="C4830">
        <v>0.53149999999999997</v>
      </c>
      <c r="D4830">
        <v>0.55489999999999995</v>
      </c>
      <c r="E4830">
        <v>0.76819999999999999</v>
      </c>
      <c r="F4830" s="74"/>
      <c r="G4830" s="74"/>
    </row>
    <row r="4831" spans="1:7" x14ac:dyDescent="0.45">
      <c r="A4831">
        <v>4829.9999999999009</v>
      </c>
      <c r="B4831">
        <v>0.47960000000000003</v>
      </c>
      <c r="C4831">
        <v>0.53149999999999997</v>
      </c>
      <c r="D4831">
        <v>0.55489999999999995</v>
      </c>
      <c r="E4831">
        <v>0.76819999999999999</v>
      </c>
      <c r="F4831" s="74"/>
      <c r="G4831" s="74"/>
    </row>
    <row r="4832" spans="1:7" x14ac:dyDescent="0.45">
      <c r="A4832">
        <v>4830.9999999999009</v>
      </c>
      <c r="B4832">
        <v>0.47960000000000003</v>
      </c>
      <c r="C4832">
        <v>0.53149999999999997</v>
      </c>
      <c r="D4832">
        <v>0.55489999999999995</v>
      </c>
      <c r="E4832">
        <v>0.76819999999999999</v>
      </c>
      <c r="F4832" s="74"/>
      <c r="G4832" s="74"/>
    </row>
    <row r="4833" spans="1:7" x14ac:dyDescent="0.45">
      <c r="A4833">
        <v>4831.9999999999009</v>
      </c>
      <c r="B4833">
        <v>0.47960000000000003</v>
      </c>
      <c r="C4833">
        <v>0.53149999999999997</v>
      </c>
      <c r="D4833">
        <v>0.55489999999999995</v>
      </c>
      <c r="E4833">
        <v>0.76819999999999999</v>
      </c>
      <c r="F4833" s="74"/>
      <c r="G4833" s="74"/>
    </row>
    <row r="4834" spans="1:7" x14ac:dyDescent="0.45">
      <c r="A4834">
        <v>4832.9999999999009</v>
      </c>
      <c r="B4834">
        <v>0.47960000000000003</v>
      </c>
      <c r="C4834">
        <v>0.53149999999999997</v>
      </c>
      <c r="D4834">
        <v>0.55489999999999995</v>
      </c>
      <c r="E4834">
        <v>0.76819999999999999</v>
      </c>
      <c r="F4834" s="74"/>
      <c r="G4834" s="74"/>
    </row>
    <row r="4835" spans="1:7" x14ac:dyDescent="0.45">
      <c r="A4835">
        <v>4833.9999999999009</v>
      </c>
      <c r="B4835">
        <v>0.47960000000000003</v>
      </c>
      <c r="C4835">
        <v>0.53149999999999997</v>
      </c>
      <c r="D4835">
        <v>0.55489999999999995</v>
      </c>
      <c r="E4835">
        <v>0.76819999999999999</v>
      </c>
      <c r="F4835" s="74"/>
      <c r="G4835" s="74"/>
    </row>
    <row r="4836" spans="1:7" x14ac:dyDescent="0.45">
      <c r="A4836">
        <v>4834.9999999999009</v>
      </c>
      <c r="B4836">
        <v>0.47960000000000003</v>
      </c>
      <c r="C4836">
        <v>0.53149999999999997</v>
      </c>
      <c r="D4836">
        <v>0.55489999999999995</v>
      </c>
      <c r="E4836">
        <v>0.76819999999999999</v>
      </c>
      <c r="F4836" s="74"/>
      <c r="G4836" s="74"/>
    </row>
    <row r="4837" spans="1:7" x14ac:dyDescent="0.45">
      <c r="A4837">
        <v>4835.9999999999009</v>
      </c>
      <c r="B4837">
        <v>0.47960000000000003</v>
      </c>
      <c r="C4837">
        <v>0.53149999999999997</v>
      </c>
      <c r="D4837">
        <v>0.55489999999999995</v>
      </c>
      <c r="E4837">
        <v>0.76819999999999999</v>
      </c>
      <c r="F4837" s="74"/>
      <c r="G4837" s="74"/>
    </row>
    <row r="4838" spans="1:7" x14ac:dyDescent="0.45">
      <c r="A4838">
        <v>4836.9999999999009</v>
      </c>
      <c r="B4838">
        <v>0.47960000000000003</v>
      </c>
      <c r="C4838">
        <v>0.53149999999999997</v>
      </c>
      <c r="D4838">
        <v>0.55489999999999995</v>
      </c>
      <c r="E4838">
        <v>0.76819999999999999</v>
      </c>
      <c r="F4838" s="74"/>
      <c r="G4838" s="74"/>
    </row>
    <row r="4839" spans="1:7" x14ac:dyDescent="0.45">
      <c r="A4839">
        <v>4837.9999999999009</v>
      </c>
      <c r="B4839">
        <v>0.47960000000000003</v>
      </c>
      <c r="C4839">
        <v>0.53149999999999997</v>
      </c>
      <c r="D4839">
        <v>0.55489999999999995</v>
      </c>
      <c r="E4839">
        <v>0.76819999999999999</v>
      </c>
      <c r="F4839" s="74"/>
      <c r="G4839" s="74"/>
    </row>
    <row r="4840" spans="1:7" x14ac:dyDescent="0.45">
      <c r="A4840">
        <v>4838.9999999999009</v>
      </c>
      <c r="B4840">
        <v>0.47960000000000003</v>
      </c>
      <c r="C4840">
        <v>0.53149999999999997</v>
      </c>
      <c r="D4840">
        <v>0.55489999999999995</v>
      </c>
      <c r="E4840">
        <v>0.76819999999999999</v>
      </c>
      <c r="F4840" s="74"/>
      <c r="G4840" s="74"/>
    </row>
    <row r="4841" spans="1:7" x14ac:dyDescent="0.45">
      <c r="A4841">
        <v>4839.9999999999009</v>
      </c>
      <c r="B4841">
        <v>0.47960000000000003</v>
      </c>
      <c r="C4841">
        <v>0.53149999999999997</v>
      </c>
      <c r="D4841">
        <v>0.55489999999999995</v>
      </c>
      <c r="E4841">
        <v>0.76819999999999999</v>
      </c>
      <c r="F4841" s="74"/>
      <c r="G4841" s="74"/>
    </row>
    <row r="4842" spans="1:7" x14ac:dyDescent="0.45">
      <c r="A4842">
        <v>4840.9999999999009</v>
      </c>
      <c r="B4842">
        <v>0.47960000000000003</v>
      </c>
      <c r="C4842">
        <v>0.53149999999999997</v>
      </c>
      <c r="D4842">
        <v>0.55489999999999995</v>
      </c>
      <c r="E4842">
        <v>0.76819999999999999</v>
      </c>
      <c r="F4842" s="74"/>
      <c r="G4842" s="74"/>
    </row>
    <row r="4843" spans="1:7" x14ac:dyDescent="0.45">
      <c r="A4843">
        <v>4841.9999999999009</v>
      </c>
      <c r="B4843">
        <v>0.47960000000000003</v>
      </c>
      <c r="C4843">
        <v>0.53149999999999997</v>
      </c>
      <c r="D4843">
        <v>0.55489999999999995</v>
      </c>
      <c r="E4843">
        <v>0.76819999999999999</v>
      </c>
      <c r="F4843" s="74"/>
      <c r="G4843" s="74"/>
    </row>
    <row r="4844" spans="1:7" x14ac:dyDescent="0.45">
      <c r="A4844">
        <v>4842.9999999999009</v>
      </c>
      <c r="B4844">
        <v>0.47960000000000003</v>
      </c>
      <c r="C4844">
        <v>0.53149999999999997</v>
      </c>
      <c r="D4844">
        <v>0.55489999999999995</v>
      </c>
      <c r="E4844">
        <v>0.76819999999999999</v>
      </c>
      <c r="F4844" s="74"/>
      <c r="G4844" s="74"/>
    </row>
    <row r="4845" spans="1:7" x14ac:dyDescent="0.45">
      <c r="A4845">
        <v>4843.9999999999009</v>
      </c>
      <c r="B4845">
        <v>0.47960000000000003</v>
      </c>
      <c r="C4845">
        <v>0.53149999999999997</v>
      </c>
      <c r="D4845">
        <v>0.55489999999999995</v>
      </c>
      <c r="E4845">
        <v>0.76819999999999999</v>
      </c>
      <c r="F4845" s="74"/>
      <c r="G4845" s="74"/>
    </row>
    <row r="4846" spans="1:7" x14ac:dyDescent="0.45">
      <c r="A4846">
        <v>4844.9999999999009</v>
      </c>
      <c r="B4846">
        <v>0.47960000000000003</v>
      </c>
      <c r="C4846">
        <v>0.53149999999999997</v>
      </c>
      <c r="D4846">
        <v>0.55489999999999995</v>
      </c>
      <c r="E4846">
        <v>0.76819999999999999</v>
      </c>
      <c r="F4846" s="74"/>
      <c r="G4846" s="74"/>
    </row>
    <row r="4847" spans="1:7" x14ac:dyDescent="0.45">
      <c r="A4847">
        <v>4845.9999999999009</v>
      </c>
      <c r="B4847">
        <v>0.47960000000000003</v>
      </c>
      <c r="C4847">
        <v>0.53149999999999997</v>
      </c>
      <c r="D4847">
        <v>0.55489999999999995</v>
      </c>
      <c r="E4847">
        <v>0.76819999999999999</v>
      </c>
      <c r="F4847" s="74"/>
      <c r="G4847" s="74"/>
    </row>
    <row r="4848" spans="1:7" x14ac:dyDescent="0.45">
      <c r="A4848">
        <v>4846.9999999999009</v>
      </c>
      <c r="B4848">
        <v>0.47960000000000003</v>
      </c>
      <c r="C4848">
        <v>0.53149999999999997</v>
      </c>
      <c r="D4848">
        <v>0.55489999999999995</v>
      </c>
      <c r="E4848">
        <v>0.76819999999999999</v>
      </c>
      <c r="F4848" s="74"/>
      <c r="G4848" s="74"/>
    </row>
    <row r="4849" spans="1:7" x14ac:dyDescent="0.45">
      <c r="A4849">
        <v>4847.9999999999009</v>
      </c>
      <c r="B4849">
        <v>0.47960000000000003</v>
      </c>
      <c r="C4849">
        <v>0.53149999999999997</v>
      </c>
      <c r="D4849">
        <v>0.55489999999999995</v>
      </c>
      <c r="E4849">
        <v>0.76819999999999999</v>
      </c>
      <c r="F4849" s="74"/>
      <c r="G4849" s="74"/>
    </row>
    <row r="4850" spans="1:7" x14ac:dyDescent="0.45">
      <c r="A4850">
        <v>4848.9999999999009</v>
      </c>
      <c r="B4850">
        <v>0.47960000000000003</v>
      </c>
      <c r="C4850">
        <v>0.53149999999999997</v>
      </c>
      <c r="D4850">
        <v>0.55489999999999995</v>
      </c>
      <c r="E4850">
        <v>0.76819999999999999</v>
      </c>
      <c r="F4850" s="74"/>
      <c r="G4850" s="74"/>
    </row>
    <row r="4851" spans="1:7" x14ac:dyDescent="0.45">
      <c r="A4851">
        <v>4849.9999999999009</v>
      </c>
      <c r="B4851">
        <v>0.47960000000000003</v>
      </c>
      <c r="C4851">
        <v>0.53149999999999997</v>
      </c>
      <c r="D4851">
        <v>0.55489999999999995</v>
      </c>
      <c r="E4851">
        <v>0.76819999999999999</v>
      </c>
      <c r="F4851" s="74"/>
      <c r="G4851" s="74"/>
    </row>
    <row r="4852" spans="1:7" x14ac:dyDescent="0.45">
      <c r="A4852">
        <v>4850.9999999999009</v>
      </c>
      <c r="B4852">
        <v>0.47960000000000003</v>
      </c>
      <c r="C4852">
        <v>0.53149999999999997</v>
      </c>
      <c r="D4852">
        <v>0.55489999999999995</v>
      </c>
      <c r="E4852">
        <v>0.76819999999999999</v>
      </c>
      <c r="F4852" s="74"/>
      <c r="G4852" s="74"/>
    </row>
    <row r="4853" spans="1:7" x14ac:dyDescent="0.45">
      <c r="A4853">
        <v>4851.9999999999009</v>
      </c>
      <c r="B4853">
        <v>0.47960000000000003</v>
      </c>
      <c r="C4853">
        <v>0.53149999999999997</v>
      </c>
      <c r="D4853">
        <v>0.55489999999999995</v>
      </c>
      <c r="E4853">
        <v>0.76819999999999999</v>
      </c>
      <c r="F4853" s="74"/>
      <c r="G4853" s="74"/>
    </row>
    <row r="4854" spans="1:7" x14ac:dyDescent="0.45">
      <c r="A4854">
        <v>4852.9999999999009</v>
      </c>
      <c r="B4854">
        <v>0.47960000000000003</v>
      </c>
      <c r="C4854">
        <v>0.53149999999999997</v>
      </c>
      <c r="D4854">
        <v>0.55489999999999995</v>
      </c>
      <c r="E4854">
        <v>0.76819999999999999</v>
      </c>
      <c r="F4854" s="74"/>
      <c r="G4854" s="74"/>
    </row>
    <row r="4855" spans="1:7" x14ac:dyDescent="0.45">
      <c r="A4855">
        <v>4853.9999999999009</v>
      </c>
      <c r="B4855">
        <v>0.47960000000000003</v>
      </c>
      <c r="C4855">
        <v>0.53149999999999997</v>
      </c>
      <c r="D4855">
        <v>0.55489999999999995</v>
      </c>
      <c r="E4855">
        <v>0.76819999999999999</v>
      </c>
      <c r="F4855" s="74"/>
      <c r="G4855" s="74"/>
    </row>
    <row r="4856" spans="1:7" x14ac:dyDescent="0.45">
      <c r="A4856">
        <v>4854.9999999999009</v>
      </c>
      <c r="B4856">
        <v>0.47960000000000003</v>
      </c>
      <c r="C4856">
        <v>0.53149999999999997</v>
      </c>
      <c r="D4856">
        <v>0.55489999999999995</v>
      </c>
      <c r="E4856">
        <v>0.76819999999999999</v>
      </c>
      <c r="F4856" s="74"/>
      <c r="G4856" s="74"/>
    </row>
    <row r="4857" spans="1:7" x14ac:dyDescent="0.45">
      <c r="A4857">
        <v>4855.9999999999009</v>
      </c>
      <c r="B4857">
        <v>0.47960000000000003</v>
      </c>
      <c r="C4857">
        <v>0.53149999999999997</v>
      </c>
      <c r="D4857">
        <v>0.55489999999999995</v>
      </c>
      <c r="E4857">
        <v>0.76819999999999999</v>
      </c>
      <c r="F4857" s="74"/>
      <c r="G4857" s="74"/>
    </row>
    <row r="4858" spans="1:7" x14ac:dyDescent="0.45">
      <c r="A4858">
        <v>4856.9999999999009</v>
      </c>
      <c r="B4858">
        <v>0.47960000000000003</v>
      </c>
      <c r="C4858">
        <v>0.53149999999999997</v>
      </c>
      <c r="D4858">
        <v>0.55489999999999995</v>
      </c>
      <c r="E4858">
        <v>0.76819999999999999</v>
      </c>
      <c r="F4858" s="74"/>
      <c r="G4858" s="74"/>
    </row>
    <row r="4859" spans="1:7" x14ac:dyDescent="0.45">
      <c r="A4859">
        <v>4857.9999999999009</v>
      </c>
      <c r="B4859">
        <v>0.47960000000000003</v>
      </c>
      <c r="C4859">
        <v>0.53149999999999997</v>
      </c>
      <c r="D4859">
        <v>0.55489999999999995</v>
      </c>
      <c r="E4859">
        <v>0.76819999999999999</v>
      </c>
      <c r="F4859" s="74"/>
      <c r="G4859" s="74"/>
    </row>
    <row r="4860" spans="1:7" x14ac:dyDescent="0.45">
      <c r="A4860">
        <v>4858.9999999999009</v>
      </c>
      <c r="B4860">
        <v>0.47960000000000003</v>
      </c>
      <c r="C4860">
        <v>0.53149999999999997</v>
      </c>
      <c r="D4860">
        <v>0.55489999999999995</v>
      </c>
      <c r="E4860">
        <v>0.76819999999999999</v>
      </c>
      <c r="F4860" s="74"/>
      <c r="G4860" s="74"/>
    </row>
    <row r="4861" spans="1:7" x14ac:dyDescent="0.45">
      <c r="A4861">
        <v>4859.9999999999009</v>
      </c>
      <c r="B4861">
        <v>0.47960000000000003</v>
      </c>
      <c r="C4861">
        <v>0.53149999999999997</v>
      </c>
      <c r="D4861">
        <v>0.55489999999999995</v>
      </c>
      <c r="E4861">
        <v>0.76819999999999999</v>
      </c>
      <c r="F4861" s="74"/>
      <c r="G4861" s="74"/>
    </row>
    <row r="4862" spans="1:7" x14ac:dyDescent="0.45">
      <c r="A4862">
        <v>4860.9999999999009</v>
      </c>
      <c r="B4862">
        <v>0.47960000000000003</v>
      </c>
      <c r="C4862">
        <v>0.53149999999999997</v>
      </c>
      <c r="D4862">
        <v>0.55489999999999995</v>
      </c>
      <c r="E4862">
        <v>0.76819999999999999</v>
      </c>
      <c r="F4862" s="74"/>
      <c r="G4862" s="74"/>
    </row>
    <row r="4863" spans="1:7" x14ac:dyDescent="0.45">
      <c r="A4863">
        <v>4861.9999999999009</v>
      </c>
      <c r="B4863">
        <v>0.47960000000000003</v>
      </c>
      <c r="C4863">
        <v>0.53149999999999997</v>
      </c>
      <c r="D4863">
        <v>0.55489999999999995</v>
      </c>
      <c r="E4863">
        <v>0.76819999999999999</v>
      </c>
      <c r="F4863" s="74"/>
      <c r="G4863" s="74"/>
    </row>
    <row r="4864" spans="1:7" x14ac:dyDescent="0.45">
      <c r="A4864">
        <v>4862.9999999999009</v>
      </c>
      <c r="B4864">
        <v>0.47960000000000003</v>
      </c>
      <c r="C4864">
        <v>0.53149999999999997</v>
      </c>
      <c r="D4864">
        <v>0.55489999999999995</v>
      </c>
      <c r="E4864">
        <v>0.76819999999999999</v>
      </c>
      <c r="F4864" s="74"/>
      <c r="G4864" s="74"/>
    </row>
    <row r="4865" spans="1:7" x14ac:dyDescent="0.45">
      <c r="A4865">
        <v>4863.9999999999009</v>
      </c>
      <c r="B4865">
        <v>0.47960000000000003</v>
      </c>
      <c r="C4865">
        <v>0.53149999999999997</v>
      </c>
      <c r="D4865">
        <v>0.55489999999999995</v>
      </c>
      <c r="E4865">
        <v>0.76819999999999999</v>
      </c>
      <c r="F4865" s="74"/>
      <c r="G4865" s="74"/>
    </row>
    <row r="4866" spans="1:7" x14ac:dyDescent="0.45">
      <c r="A4866">
        <v>4864.9999999999009</v>
      </c>
      <c r="B4866">
        <v>0.47960000000000003</v>
      </c>
      <c r="C4866">
        <v>0.53149999999999997</v>
      </c>
      <c r="D4866">
        <v>0.55489999999999995</v>
      </c>
      <c r="E4866">
        <v>0.76819999999999999</v>
      </c>
      <c r="F4866" s="74"/>
      <c r="G4866" s="74"/>
    </row>
    <row r="4867" spans="1:7" x14ac:dyDescent="0.45">
      <c r="A4867">
        <v>4865.9999999999009</v>
      </c>
      <c r="B4867">
        <v>0.47960000000000003</v>
      </c>
      <c r="C4867">
        <v>0.53149999999999997</v>
      </c>
      <c r="D4867">
        <v>0.55489999999999995</v>
      </c>
      <c r="E4867">
        <v>0.76819999999999999</v>
      </c>
      <c r="F4867" s="74"/>
      <c r="G4867" s="74"/>
    </row>
    <row r="4868" spans="1:7" x14ac:dyDescent="0.45">
      <c r="A4868">
        <v>4866.9999999999009</v>
      </c>
      <c r="B4868">
        <v>0.47960000000000003</v>
      </c>
      <c r="C4868">
        <v>0.53149999999999997</v>
      </c>
      <c r="D4868">
        <v>0.55489999999999995</v>
      </c>
      <c r="E4868">
        <v>0.76819999999999999</v>
      </c>
      <c r="F4868" s="74"/>
      <c r="G4868" s="74"/>
    </row>
    <row r="4869" spans="1:7" x14ac:dyDescent="0.45">
      <c r="A4869">
        <v>4867.9999999999009</v>
      </c>
      <c r="B4869">
        <v>0.47960000000000003</v>
      </c>
      <c r="C4869">
        <v>0.53149999999999997</v>
      </c>
      <c r="D4869">
        <v>0.55489999999999995</v>
      </c>
      <c r="E4869">
        <v>0.76819999999999999</v>
      </c>
      <c r="F4869" s="74"/>
      <c r="G4869" s="74"/>
    </row>
    <row r="4870" spans="1:7" x14ac:dyDescent="0.45">
      <c r="A4870">
        <v>4868.9999999999009</v>
      </c>
      <c r="B4870">
        <v>0.47960000000000003</v>
      </c>
      <c r="C4870">
        <v>0.53149999999999997</v>
      </c>
      <c r="D4870">
        <v>0.55489999999999995</v>
      </c>
      <c r="E4870">
        <v>0.76819999999999999</v>
      </c>
      <c r="F4870" s="74"/>
      <c r="G4870" s="74"/>
    </row>
    <row r="4871" spans="1:7" x14ac:dyDescent="0.45">
      <c r="A4871">
        <v>4869.9999999999009</v>
      </c>
      <c r="B4871">
        <v>0.47960000000000003</v>
      </c>
      <c r="C4871">
        <v>0.53149999999999997</v>
      </c>
      <c r="D4871">
        <v>0.55489999999999995</v>
      </c>
      <c r="E4871">
        <v>0.76819999999999999</v>
      </c>
      <c r="F4871" s="74"/>
      <c r="G4871" s="74"/>
    </row>
    <row r="4872" spans="1:7" x14ac:dyDescent="0.45">
      <c r="A4872">
        <v>4870.9999999999009</v>
      </c>
      <c r="B4872">
        <v>0.47960000000000003</v>
      </c>
      <c r="C4872">
        <v>0.53149999999999997</v>
      </c>
      <c r="D4872">
        <v>0.55489999999999995</v>
      </c>
      <c r="E4872">
        <v>0.76819999999999999</v>
      </c>
      <c r="F4872" s="74"/>
      <c r="G4872" s="74"/>
    </row>
    <row r="4873" spans="1:7" x14ac:dyDescent="0.45">
      <c r="A4873">
        <v>4871.9999999999009</v>
      </c>
      <c r="B4873">
        <v>0.47960000000000003</v>
      </c>
      <c r="C4873">
        <v>0.53149999999999997</v>
      </c>
      <c r="D4873">
        <v>0.55489999999999995</v>
      </c>
      <c r="E4873">
        <v>0.76819999999999999</v>
      </c>
      <c r="F4873" s="74"/>
      <c r="G4873" s="74"/>
    </row>
    <row r="4874" spans="1:7" x14ac:dyDescent="0.45">
      <c r="A4874">
        <v>4872.9999999999009</v>
      </c>
      <c r="B4874">
        <v>0.47960000000000003</v>
      </c>
      <c r="C4874">
        <v>0.53149999999999997</v>
      </c>
      <c r="D4874">
        <v>0.55489999999999995</v>
      </c>
      <c r="E4874">
        <v>0.76819999999999999</v>
      </c>
      <c r="F4874" s="74"/>
      <c r="G4874" s="74"/>
    </row>
    <row r="4875" spans="1:7" x14ac:dyDescent="0.45">
      <c r="A4875">
        <v>4873.9999999999009</v>
      </c>
      <c r="B4875">
        <v>0.47960000000000003</v>
      </c>
      <c r="C4875">
        <v>0.53149999999999997</v>
      </c>
      <c r="D4875">
        <v>0.55489999999999995</v>
      </c>
      <c r="E4875">
        <v>0.76819999999999999</v>
      </c>
      <c r="F4875" s="74"/>
      <c r="G4875" s="74"/>
    </row>
    <row r="4876" spans="1:7" x14ac:dyDescent="0.45">
      <c r="A4876">
        <v>4874.9999999999009</v>
      </c>
      <c r="B4876">
        <v>0.47960000000000003</v>
      </c>
      <c r="C4876">
        <v>0.53149999999999997</v>
      </c>
      <c r="D4876">
        <v>0.55489999999999995</v>
      </c>
      <c r="E4876">
        <v>0.76819999999999999</v>
      </c>
      <c r="F4876" s="74"/>
      <c r="G4876" s="74"/>
    </row>
    <row r="4877" spans="1:7" x14ac:dyDescent="0.45">
      <c r="A4877">
        <v>4875.9999999999009</v>
      </c>
      <c r="B4877">
        <v>0.47960000000000003</v>
      </c>
      <c r="C4877">
        <v>0.53149999999999997</v>
      </c>
      <c r="D4877">
        <v>0.55489999999999995</v>
      </c>
      <c r="E4877">
        <v>0.76819999999999999</v>
      </c>
      <c r="F4877" s="74"/>
      <c r="G4877" s="74"/>
    </row>
    <row r="4878" spans="1:7" x14ac:dyDescent="0.45">
      <c r="A4878">
        <v>4876.9999999999009</v>
      </c>
      <c r="B4878">
        <v>0.47960000000000003</v>
      </c>
      <c r="C4878">
        <v>0.53149999999999997</v>
      </c>
      <c r="D4878">
        <v>0.55489999999999995</v>
      </c>
      <c r="E4878">
        <v>0.76819999999999999</v>
      </c>
      <c r="F4878" s="74"/>
      <c r="G4878" s="74"/>
    </row>
    <row r="4879" spans="1:7" x14ac:dyDescent="0.45">
      <c r="A4879">
        <v>4877.9999999999009</v>
      </c>
      <c r="B4879">
        <v>0.47960000000000003</v>
      </c>
      <c r="C4879">
        <v>0.53149999999999997</v>
      </c>
      <c r="D4879">
        <v>0.55489999999999995</v>
      </c>
      <c r="E4879">
        <v>0.76819999999999999</v>
      </c>
      <c r="F4879" s="74"/>
      <c r="G4879" s="74"/>
    </row>
    <row r="4880" spans="1:7" x14ac:dyDescent="0.45">
      <c r="A4880">
        <v>4878.9999999999009</v>
      </c>
      <c r="B4880">
        <v>0.47960000000000003</v>
      </c>
      <c r="C4880">
        <v>0.53149999999999997</v>
      </c>
      <c r="D4880">
        <v>0.55489999999999995</v>
      </c>
      <c r="E4880">
        <v>0.76819999999999999</v>
      </c>
      <c r="F4880" s="74"/>
      <c r="G4880" s="74"/>
    </row>
    <row r="4881" spans="1:7" x14ac:dyDescent="0.45">
      <c r="A4881">
        <v>4879.9999999999009</v>
      </c>
      <c r="B4881">
        <v>0.47960000000000003</v>
      </c>
      <c r="C4881">
        <v>0.53149999999999997</v>
      </c>
      <c r="D4881">
        <v>0.55489999999999995</v>
      </c>
      <c r="E4881">
        <v>0.76819999999999999</v>
      </c>
      <c r="F4881" s="74"/>
      <c r="G4881" s="74"/>
    </row>
    <row r="4882" spans="1:7" x14ac:dyDescent="0.45">
      <c r="A4882">
        <v>4880.9999999999009</v>
      </c>
      <c r="B4882">
        <v>0.47960000000000003</v>
      </c>
      <c r="C4882">
        <v>0.53149999999999997</v>
      </c>
      <c r="D4882">
        <v>0.55489999999999995</v>
      </c>
      <c r="E4882">
        <v>0.76819999999999999</v>
      </c>
      <c r="F4882" s="74"/>
      <c r="G4882" s="74"/>
    </row>
    <row r="4883" spans="1:7" x14ac:dyDescent="0.45">
      <c r="A4883">
        <v>4881.9999999999009</v>
      </c>
      <c r="B4883">
        <v>0.47960000000000003</v>
      </c>
      <c r="C4883">
        <v>0.53149999999999997</v>
      </c>
      <c r="D4883">
        <v>0.55489999999999995</v>
      </c>
      <c r="E4883">
        <v>0.76819999999999999</v>
      </c>
      <c r="F4883" s="74"/>
      <c r="G4883" s="74"/>
    </row>
    <row r="4884" spans="1:7" x14ac:dyDescent="0.45">
      <c r="A4884">
        <v>4882.9999999999009</v>
      </c>
      <c r="B4884">
        <v>0.47960000000000003</v>
      </c>
      <c r="C4884">
        <v>0.53149999999999997</v>
      </c>
      <c r="D4884">
        <v>0.55489999999999995</v>
      </c>
      <c r="E4884">
        <v>0.76819999999999999</v>
      </c>
      <c r="F4884" s="74"/>
      <c r="G4884" s="74"/>
    </row>
    <row r="4885" spans="1:7" x14ac:dyDescent="0.45">
      <c r="A4885">
        <v>4883.9999999999009</v>
      </c>
      <c r="B4885">
        <v>0.47960000000000003</v>
      </c>
      <c r="C4885">
        <v>0.53149999999999997</v>
      </c>
      <c r="D4885">
        <v>0.55489999999999995</v>
      </c>
      <c r="E4885">
        <v>0.76819999999999999</v>
      </c>
      <c r="F4885" s="74"/>
      <c r="G4885" s="74"/>
    </row>
    <row r="4886" spans="1:7" x14ac:dyDescent="0.45">
      <c r="A4886">
        <v>4884.9999999999009</v>
      </c>
      <c r="B4886">
        <v>0.47960000000000003</v>
      </c>
      <c r="C4886">
        <v>0.53149999999999997</v>
      </c>
      <c r="D4886">
        <v>0.55489999999999995</v>
      </c>
      <c r="E4886">
        <v>0.76819999999999999</v>
      </c>
      <c r="F4886" s="74"/>
      <c r="G4886" s="74"/>
    </row>
    <row r="4887" spans="1:7" x14ac:dyDescent="0.45">
      <c r="A4887">
        <v>4885.9999999999009</v>
      </c>
      <c r="B4887">
        <v>0.47960000000000003</v>
      </c>
      <c r="C4887">
        <v>0.53149999999999997</v>
      </c>
      <c r="D4887">
        <v>0.55489999999999995</v>
      </c>
      <c r="E4887">
        <v>0.76819999999999999</v>
      </c>
      <c r="F4887" s="74"/>
      <c r="G4887" s="74"/>
    </row>
    <row r="4888" spans="1:7" x14ac:dyDescent="0.45">
      <c r="A4888">
        <v>4886.9999999999009</v>
      </c>
      <c r="B4888">
        <v>0.47960000000000003</v>
      </c>
      <c r="C4888">
        <v>0.53149999999999997</v>
      </c>
      <c r="D4888">
        <v>0.55489999999999995</v>
      </c>
      <c r="E4888">
        <v>0.76819999999999999</v>
      </c>
      <c r="F4888" s="74"/>
      <c r="G4888" s="74"/>
    </row>
    <row r="4889" spans="1:7" x14ac:dyDescent="0.45">
      <c r="A4889">
        <v>4887.9999999999009</v>
      </c>
      <c r="B4889">
        <v>0.47960000000000003</v>
      </c>
      <c r="C4889">
        <v>0.53149999999999997</v>
      </c>
      <c r="D4889">
        <v>0.55489999999999995</v>
      </c>
      <c r="E4889">
        <v>0.76819999999999999</v>
      </c>
      <c r="F4889" s="74"/>
      <c r="G4889" s="74"/>
    </row>
    <row r="4890" spans="1:7" x14ac:dyDescent="0.45">
      <c r="A4890">
        <v>4888.9999999999009</v>
      </c>
      <c r="B4890">
        <v>0.47960000000000003</v>
      </c>
      <c r="C4890">
        <v>0.53149999999999997</v>
      </c>
      <c r="D4890">
        <v>0.55489999999999995</v>
      </c>
      <c r="E4890">
        <v>0.76819999999999999</v>
      </c>
      <c r="F4890" s="74"/>
      <c r="G4890" s="74"/>
    </row>
    <row r="4891" spans="1:7" x14ac:dyDescent="0.45">
      <c r="A4891">
        <v>4889.9999999999009</v>
      </c>
      <c r="B4891">
        <v>0.47960000000000003</v>
      </c>
      <c r="C4891">
        <v>0.53149999999999997</v>
      </c>
      <c r="D4891">
        <v>0.55489999999999995</v>
      </c>
      <c r="E4891">
        <v>0.76819999999999999</v>
      </c>
      <c r="F4891" s="74"/>
      <c r="G4891" s="74"/>
    </row>
    <row r="4892" spans="1:7" x14ac:dyDescent="0.45">
      <c r="A4892">
        <v>4890.9999999999009</v>
      </c>
      <c r="B4892">
        <v>0.47960000000000003</v>
      </c>
      <c r="C4892">
        <v>0.53149999999999997</v>
      </c>
      <c r="D4892">
        <v>0.55489999999999995</v>
      </c>
      <c r="E4892">
        <v>0.76819999999999999</v>
      </c>
      <c r="F4892" s="74"/>
      <c r="G4892" s="74"/>
    </row>
    <row r="4893" spans="1:7" x14ac:dyDescent="0.45">
      <c r="A4893">
        <v>4891.9999999999009</v>
      </c>
      <c r="B4893">
        <v>0.47960000000000003</v>
      </c>
      <c r="C4893">
        <v>0.53149999999999997</v>
      </c>
      <c r="D4893">
        <v>0.55489999999999995</v>
      </c>
      <c r="E4893">
        <v>0.76819999999999999</v>
      </c>
      <c r="F4893" s="74"/>
      <c r="G4893" s="74"/>
    </row>
    <row r="4894" spans="1:7" x14ac:dyDescent="0.45">
      <c r="A4894">
        <v>4892.9999999999009</v>
      </c>
      <c r="B4894">
        <v>0.47960000000000003</v>
      </c>
      <c r="C4894">
        <v>0.53149999999999997</v>
      </c>
      <c r="D4894">
        <v>0.55489999999999995</v>
      </c>
      <c r="E4894">
        <v>0.76819999999999999</v>
      </c>
      <c r="F4894" s="74"/>
      <c r="G4894" s="74"/>
    </row>
    <row r="4895" spans="1:7" x14ac:dyDescent="0.45">
      <c r="A4895">
        <v>4893.9999999999009</v>
      </c>
      <c r="B4895">
        <v>0.47960000000000003</v>
      </c>
      <c r="C4895">
        <v>0.53149999999999997</v>
      </c>
      <c r="D4895">
        <v>0.55489999999999995</v>
      </c>
      <c r="E4895">
        <v>0.76819999999999999</v>
      </c>
      <c r="F4895" s="74"/>
      <c r="G4895" s="74"/>
    </row>
    <row r="4896" spans="1:7" x14ac:dyDescent="0.45">
      <c r="A4896">
        <v>4894.9999999999009</v>
      </c>
      <c r="B4896">
        <v>0.47960000000000003</v>
      </c>
      <c r="C4896">
        <v>0.53149999999999997</v>
      </c>
      <c r="D4896">
        <v>0.55489999999999995</v>
      </c>
      <c r="E4896">
        <v>0.76819999999999999</v>
      </c>
      <c r="F4896" s="74"/>
      <c r="G4896" s="74"/>
    </row>
    <row r="4897" spans="1:7" x14ac:dyDescent="0.45">
      <c r="A4897">
        <v>4895.9999999999009</v>
      </c>
      <c r="B4897">
        <v>0.47960000000000003</v>
      </c>
      <c r="C4897">
        <v>0.53149999999999997</v>
      </c>
      <c r="D4897">
        <v>0.55489999999999995</v>
      </c>
      <c r="E4897">
        <v>0.76819999999999999</v>
      </c>
      <c r="F4897" s="74"/>
      <c r="G4897" s="74"/>
    </row>
    <row r="4898" spans="1:7" x14ac:dyDescent="0.45">
      <c r="A4898">
        <v>4896.9999999999009</v>
      </c>
      <c r="B4898">
        <v>0.47960000000000003</v>
      </c>
      <c r="C4898">
        <v>0.53149999999999997</v>
      </c>
      <c r="D4898">
        <v>0.55489999999999995</v>
      </c>
      <c r="E4898">
        <v>0.76819999999999999</v>
      </c>
      <c r="F4898" s="74"/>
      <c r="G4898" s="74"/>
    </row>
    <row r="4899" spans="1:7" x14ac:dyDescent="0.45">
      <c r="A4899">
        <v>4897.9999999999009</v>
      </c>
      <c r="B4899">
        <v>0.47960000000000003</v>
      </c>
      <c r="C4899">
        <v>0.53149999999999997</v>
      </c>
      <c r="D4899">
        <v>0.55489999999999995</v>
      </c>
      <c r="E4899">
        <v>0.76819999999999999</v>
      </c>
      <c r="F4899" s="74"/>
      <c r="G4899" s="74"/>
    </row>
    <row r="4900" spans="1:7" x14ac:dyDescent="0.45">
      <c r="A4900">
        <v>4898.9999999999009</v>
      </c>
      <c r="B4900">
        <v>0.47960000000000003</v>
      </c>
      <c r="C4900">
        <v>0.53149999999999997</v>
      </c>
      <c r="D4900">
        <v>0.55489999999999995</v>
      </c>
      <c r="E4900">
        <v>0.76819999999999999</v>
      </c>
      <c r="F4900" s="74"/>
      <c r="G4900" s="74"/>
    </row>
    <row r="4901" spans="1:7" x14ac:dyDescent="0.45">
      <c r="A4901">
        <v>4899.9999999999009</v>
      </c>
      <c r="B4901">
        <v>0.47960000000000003</v>
      </c>
      <c r="C4901">
        <v>0.53149999999999997</v>
      </c>
      <c r="D4901">
        <v>0.55489999999999995</v>
      </c>
      <c r="E4901">
        <v>0.76819999999999999</v>
      </c>
      <c r="F4901" s="74"/>
      <c r="G4901" s="74"/>
    </row>
    <row r="4902" spans="1:7" x14ac:dyDescent="0.45">
      <c r="A4902">
        <v>4900.9999999999009</v>
      </c>
      <c r="B4902">
        <v>0.47960000000000003</v>
      </c>
      <c r="C4902">
        <v>0.53149999999999997</v>
      </c>
      <c r="D4902">
        <v>0.55489999999999995</v>
      </c>
      <c r="E4902">
        <v>0.76819999999999999</v>
      </c>
      <c r="F4902" s="74"/>
      <c r="G4902" s="74"/>
    </row>
    <row r="4903" spans="1:7" x14ac:dyDescent="0.45">
      <c r="A4903">
        <v>4901.9999999999009</v>
      </c>
      <c r="B4903">
        <v>0.47960000000000003</v>
      </c>
      <c r="C4903">
        <v>0.53149999999999997</v>
      </c>
      <c r="D4903">
        <v>0.55489999999999995</v>
      </c>
      <c r="E4903">
        <v>0.76819999999999999</v>
      </c>
      <c r="F4903" s="74"/>
      <c r="G4903" s="74"/>
    </row>
    <row r="4904" spans="1:7" x14ac:dyDescent="0.45">
      <c r="A4904">
        <v>4902.9999999999009</v>
      </c>
      <c r="B4904">
        <v>0.47960000000000003</v>
      </c>
      <c r="C4904">
        <v>0.53149999999999997</v>
      </c>
      <c r="D4904">
        <v>0.55489999999999995</v>
      </c>
      <c r="E4904">
        <v>0.76819999999999999</v>
      </c>
      <c r="F4904" s="74"/>
      <c r="G4904" s="74"/>
    </row>
    <row r="4905" spans="1:7" x14ac:dyDescent="0.45">
      <c r="A4905">
        <v>4903.9999999999009</v>
      </c>
      <c r="B4905">
        <v>0.47960000000000003</v>
      </c>
      <c r="C4905">
        <v>0.53149999999999997</v>
      </c>
      <c r="D4905">
        <v>0.55489999999999995</v>
      </c>
      <c r="E4905">
        <v>0.76819999999999999</v>
      </c>
      <c r="F4905" s="74"/>
      <c r="G4905" s="74"/>
    </row>
    <row r="4906" spans="1:7" x14ac:dyDescent="0.45">
      <c r="A4906">
        <v>4904.9999999999009</v>
      </c>
      <c r="B4906">
        <v>0.47960000000000003</v>
      </c>
      <c r="C4906">
        <v>0.53149999999999997</v>
      </c>
      <c r="D4906">
        <v>0.55489999999999995</v>
      </c>
      <c r="E4906">
        <v>0.76819999999999999</v>
      </c>
      <c r="F4906" s="74"/>
      <c r="G4906" s="74"/>
    </row>
    <row r="4907" spans="1:7" x14ac:dyDescent="0.45">
      <c r="A4907">
        <v>4905.9999999999009</v>
      </c>
      <c r="B4907">
        <v>0.47960000000000003</v>
      </c>
      <c r="C4907">
        <v>0.53149999999999997</v>
      </c>
      <c r="D4907">
        <v>0.55489999999999995</v>
      </c>
      <c r="E4907">
        <v>0.76819999999999999</v>
      </c>
      <c r="F4907" s="74"/>
      <c r="G4907" s="74"/>
    </row>
    <row r="4908" spans="1:7" x14ac:dyDescent="0.45">
      <c r="A4908">
        <v>4906.9999999999009</v>
      </c>
      <c r="B4908">
        <v>0.47960000000000003</v>
      </c>
      <c r="C4908">
        <v>0.53149999999999997</v>
      </c>
      <c r="D4908">
        <v>0.55489999999999995</v>
      </c>
      <c r="E4908">
        <v>0.76819999999999999</v>
      </c>
      <c r="F4908" s="74"/>
      <c r="G4908" s="74"/>
    </row>
    <row r="4909" spans="1:7" x14ac:dyDescent="0.45">
      <c r="A4909">
        <v>4907.9999999999009</v>
      </c>
      <c r="B4909">
        <v>0.47960000000000003</v>
      </c>
      <c r="C4909">
        <v>0.53149999999999997</v>
      </c>
      <c r="D4909">
        <v>0.55489999999999995</v>
      </c>
      <c r="E4909">
        <v>0.76819999999999999</v>
      </c>
      <c r="F4909" s="74"/>
      <c r="G4909" s="74"/>
    </row>
    <row r="4910" spans="1:7" x14ac:dyDescent="0.45">
      <c r="A4910">
        <v>4908.9999999999009</v>
      </c>
      <c r="B4910">
        <v>0.47960000000000003</v>
      </c>
      <c r="C4910">
        <v>0.53149999999999997</v>
      </c>
      <c r="D4910">
        <v>0.55489999999999995</v>
      </c>
      <c r="E4910">
        <v>0.76819999999999999</v>
      </c>
      <c r="F4910" s="74"/>
      <c r="G4910" s="74"/>
    </row>
    <row r="4911" spans="1:7" x14ac:dyDescent="0.45">
      <c r="A4911">
        <v>4909.9999999999009</v>
      </c>
      <c r="B4911">
        <v>0.47960000000000003</v>
      </c>
      <c r="C4911">
        <v>0.53149999999999997</v>
      </c>
      <c r="D4911">
        <v>0.55489999999999995</v>
      </c>
      <c r="E4911">
        <v>0.76819999999999999</v>
      </c>
      <c r="F4911" s="74"/>
      <c r="G4911" s="74"/>
    </row>
    <row r="4912" spans="1:7" x14ac:dyDescent="0.45">
      <c r="A4912">
        <v>4910.9999999999009</v>
      </c>
      <c r="B4912">
        <v>0.47960000000000003</v>
      </c>
      <c r="C4912">
        <v>0.53149999999999997</v>
      </c>
      <c r="D4912">
        <v>0.55489999999999995</v>
      </c>
      <c r="E4912">
        <v>0.76819999999999999</v>
      </c>
      <c r="F4912" s="74"/>
      <c r="G4912" s="74"/>
    </row>
    <row r="4913" spans="1:7" x14ac:dyDescent="0.45">
      <c r="A4913">
        <v>4911.9999999999009</v>
      </c>
      <c r="B4913">
        <v>0.47960000000000003</v>
      </c>
      <c r="C4913">
        <v>0.53149999999999997</v>
      </c>
      <c r="D4913">
        <v>0.55489999999999995</v>
      </c>
      <c r="E4913">
        <v>0.76819999999999999</v>
      </c>
      <c r="F4913" s="74"/>
      <c r="G4913" s="74"/>
    </row>
    <row r="4914" spans="1:7" x14ac:dyDescent="0.45">
      <c r="A4914">
        <v>4912.9999999999009</v>
      </c>
      <c r="B4914">
        <v>0.47960000000000003</v>
      </c>
      <c r="C4914">
        <v>0.53149999999999997</v>
      </c>
      <c r="D4914">
        <v>0.55489999999999995</v>
      </c>
      <c r="E4914">
        <v>0.76819999999999999</v>
      </c>
      <c r="F4914" s="74"/>
      <c r="G4914" s="74"/>
    </row>
    <row r="4915" spans="1:7" x14ac:dyDescent="0.45">
      <c r="A4915">
        <v>4913.9999999999009</v>
      </c>
      <c r="B4915">
        <v>0.47960000000000003</v>
      </c>
      <c r="C4915">
        <v>0.53149999999999997</v>
      </c>
      <c r="D4915">
        <v>0.55489999999999995</v>
      </c>
      <c r="E4915">
        <v>0.76819999999999999</v>
      </c>
      <c r="F4915" s="74"/>
      <c r="G4915" s="74"/>
    </row>
    <row r="4916" spans="1:7" x14ac:dyDescent="0.45">
      <c r="A4916">
        <v>4914.9999999999009</v>
      </c>
      <c r="B4916">
        <v>0.47960000000000003</v>
      </c>
      <c r="C4916">
        <v>0.53149999999999997</v>
      </c>
      <c r="D4916">
        <v>0.55489999999999995</v>
      </c>
      <c r="E4916">
        <v>0.76819999999999999</v>
      </c>
      <c r="F4916" s="74"/>
      <c r="G4916" s="74"/>
    </row>
    <row r="4917" spans="1:7" x14ac:dyDescent="0.45">
      <c r="A4917">
        <v>4915.9999999999009</v>
      </c>
      <c r="B4917">
        <v>0.47960000000000003</v>
      </c>
      <c r="C4917">
        <v>0.53149999999999997</v>
      </c>
      <c r="D4917">
        <v>0.55489999999999995</v>
      </c>
      <c r="E4917">
        <v>0.76819999999999999</v>
      </c>
      <c r="F4917" s="74"/>
      <c r="G4917" s="74"/>
    </row>
    <row r="4918" spans="1:7" x14ac:dyDescent="0.45">
      <c r="A4918">
        <v>4916.9999999999009</v>
      </c>
      <c r="B4918">
        <v>0.47960000000000003</v>
      </c>
      <c r="C4918">
        <v>0.53149999999999997</v>
      </c>
      <c r="D4918">
        <v>0.55489999999999995</v>
      </c>
      <c r="E4918">
        <v>0.76819999999999999</v>
      </c>
      <c r="F4918" s="74"/>
      <c r="G4918" s="74"/>
    </row>
    <row r="4919" spans="1:7" x14ac:dyDescent="0.45">
      <c r="A4919">
        <v>4917.9999999999009</v>
      </c>
      <c r="B4919">
        <v>0.47960000000000003</v>
      </c>
      <c r="C4919">
        <v>0.53149999999999997</v>
      </c>
      <c r="D4919">
        <v>0.55489999999999995</v>
      </c>
      <c r="E4919">
        <v>0.76819999999999999</v>
      </c>
      <c r="F4919" s="74"/>
      <c r="G4919" s="74"/>
    </row>
    <row r="4920" spans="1:7" x14ac:dyDescent="0.45">
      <c r="A4920">
        <v>4918.9999999999009</v>
      </c>
      <c r="B4920">
        <v>0.47960000000000003</v>
      </c>
      <c r="C4920">
        <v>0.53149999999999997</v>
      </c>
      <c r="D4920">
        <v>0.55489999999999995</v>
      </c>
      <c r="E4920">
        <v>0.76819999999999999</v>
      </c>
      <c r="F4920" s="74"/>
      <c r="G4920" s="74"/>
    </row>
    <row r="4921" spans="1:7" x14ac:dyDescent="0.45">
      <c r="A4921">
        <v>4919.9999999999009</v>
      </c>
      <c r="B4921">
        <v>0.47960000000000003</v>
      </c>
      <c r="C4921">
        <v>0.53149999999999997</v>
      </c>
      <c r="D4921">
        <v>0.55489999999999995</v>
      </c>
      <c r="E4921">
        <v>0.76819999999999999</v>
      </c>
      <c r="F4921" s="74"/>
      <c r="G4921" s="74"/>
    </row>
    <row r="4922" spans="1:7" x14ac:dyDescent="0.45">
      <c r="A4922">
        <v>4920.9999999999009</v>
      </c>
      <c r="B4922">
        <v>0.47960000000000003</v>
      </c>
      <c r="C4922">
        <v>0.53149999999999997</v>
      </c>
      <c r="D4922">
        <v>0.55489999999999995</v>
      </c>
      <c r="E4922">
        <v>0.76819999999999999</v>
      </c>
      <c r="F4922" s="74"/>
      <c r="G4922" s="74"/>
    </row>
    <row r="4923" spans="1:7" x14ac:dyDescent="0.45">
      <c r="A4923">
        <v>4921.9999999999009</v>
      </c>
      <c r="B4923">
        <v>0.47960000000000003</v>
      </c>
      <c r="C4923">
        <v>0.53149999999999997</v>
      </c>
      <c r="D4923">
        <v>0.55489999999999995</v>
      </c>
      <c r="E4923">
        <v>0.76819999999999999</v>
      </c>
      <c r="F4923" s="74"/>
      <c r="G4923" s="74"/>
    </row>
    <row r="4924" spans="1:7" x14ac:dyDescent="0.45">
      <c r="A4924">
        <v>4922.9999999999009</v>
      </c>
      <c r="B4924">
        <v>0.47960000000000003</v>
      </c>
      <c r="C4924">
        <v>0.53149999999999997</v>
      </c>
      <c r="D4924">
        <v>0.55489999999999995</v>
      </c>
      <c r="E4924">
        <v>0.76819999999999999</v>
      </c>
      <c r="F4924" s="74"/>
      <c r="G4924" s="74"/>
    </row>
    <row r="4925" spans="1:7" x14ac:dyDescent="0.45">
      <c r="A4925">
        <v>4923.9999999999009</v>
      </c>
      <c r="B4925">
        <v>0.47960000000000003</v>
      </c>
      <c r="C4925">
        <v>0.53149999999999997</v>
      </c>
      <c r="D4925">
        <v>0.55489999999999995</v>
      </c>
      <c r="E4925">
        <v>0.76819999999999999</v>
      </c>
      <c r="F4925" s="74"/>
      <c r="G4925" s="74"/>
    </row>
    <row r="4926" spans="1:7" x14ac:dyDescent="0.45">
      <c r="A4926">
        <v>4924.9999999999009</v>
      </c>
      <c r="B4926">
        <v>0.47960000000000003</v>
      </c>
      <c r="C4926">
        <v>0.53149999999999997</v>
      </c>
      <c r="D4926">
        <v>0.55489999999999995</v>
      </c>
      <c r="E4926">
        <v>0.76819999999999999</v>
      </c>
      <c r="F4926" s="74"/>
      <c r="G4926" s="74"/>
    </row>
    <row r="4927" spans="1:7" x14ac:dyDescent="0.45">
      <c r="A4927">
        <v>4925.9999999999009</v>
      </c>
      <c r="B4927">
        <v>0.47960000000000003</v>
      </c>
      <c r="C4927">
        <v>0.53149999999999997</v>
      </c>
      <c r="D4927">
        <v>0.55489999999999995</v>
      </c>
      <c r="E4927">
        <v>0.76819999999999999</v>
      </c>
      <c r="F4927" s="74"/>
      <c r="G4927" s="74"/>
    </row>
    <row r="4928" spans="1:7" x14ac:dyDescent="0.45">
      <c r="A4928">
        <v>4926.9999999999009</v>
      </c>
      <c r="B4928">
        <v>0.47960000000000003</v>
      </c>
      <c r="C4928">
        <v>0.53149999999999997</v>
      </c>
      <c r="D4928">
        <v>0.55489999999999995</v>
      </c>
      <c r="E4928">
        <v>0.76819999999999999</v>
      </c>
      <c r="F4928" s="74"/>
      <c r="G4928" s="74"/>
    </row>
    <row r="4929" spans="1:7" x14ac:dyDescent="0.45">
      <c r="A4929">
        <v>4927.9999999999009</v>
      </c>
      <c r="B4929">
        <v>0.47960000000000003</v>
      </c>
      <c r="C4929">
        <v>0.53149999999999997</v>
      </c>
      <c r="D4929">
        <v>0.55489999999999995</v>
      </c>
      <c r="E4929">
        <v>0.76819999999999999</v>
      </c>
      <c r="F4929" s="74"/>
      <c r="G4929" s="74"/>
    </row>
    <row r="4930" spans="1:7" x14ac:dyDescent="0.45">
      <c r="A4930">
        <v>4928.9999999999009</v>
      </c>
      <c r="B4930">
        <v>0.47960000000000003</v>
      </c>
      <c r="C4930">
        <v>0.53149999999999997</v>
      </c>
      <c r="D4930">
        <v>0.55489999999999995</v>
      </c>
      <c r="E4930">
        <v>0.76819999999999999</v>
      </c>
      <c r="F4930" s="74"/>
      <c r="G4930" s="74"/>
    </row>
    <row r="4931" spans="1:7" x14ac:dyDescent="0.45">
      <c r="A4931">
        <v>4929.9999999999009</v>
      </c>
      <c r="B4931">
        <v>0.47960000000000003</v>
      </c>
      <c r="C4931">
        <v>0.53149999999999997</v>
      </c>
      <c r="D4931">
        <v>0.55489999999999995</v>
      </c>
      <c r="E4931">
        <v>0.76819999999999999</v>
      </c>
      <c r="F4931" s="74"/>
      <c r="G4931" s="74"/>
    </row>
    <row r="4932" spans="1:7" x14ac:dyDescent="0.45">
      <c r="A4932">
        <v>4930.9999999999009</v>
      </c>
      <c r="B4932">
        <v>0.47960000000000003</v>
      </c>
      <c r="C4932">
        <v>0.53149999999999997</v>
      </c>
      <c r="D4932">
        <v>0.55489999999999995</v>
      </c>
      <c r="E4932">
        <v>0.76819999999999999</v>
      </c>
      <c r="F4932" s="74"/>
      <c r="G4932" s="74"/>
    </row>
    <row r="4933" spans="1:7" x14ac:dyDescent="0.45">
      <c r="A4933">
        <v>4931.9999999999009</v>
      </c>
      <c r="B4933">
        <v>0.47960000000000003</v>
      </c>
      <c r="C4933">
        <v>0.53149999999999997</v>
      </c>
      <c r="D4933">
        <v>0.55489999999999995</v>
      </c>
      <c r="E4933">
        <v>0.76819999999999999</v>
      </c>
      <c r="F4933" s="74"/>
      <c r="G4933" s="74"/>
    </row>
    <row r="4934" spans="1:7" x14ac:dyDescent="0.45">
      <c r="A4934">
        <v>4932.9999999999009</v>
      </c>
      <c r="B4934">
        <v>0.47960000000000003</v>
      </c>
      <c r="C4934">
        <v>0.53149999999999997</v>
      </c>
      <c r="D4934">
        <v>0.55489999999999995</v>
      </c>
      <c r="E4934">
        <v>0.76819999999999999</v>
      </c>
      <c r="F4934" s="74"/>
      <c r="G4934" s="74"/>
    </row>
    <row r="4935" spans="1:7" x14ac:dyDescent="0.45">
      <c r="A4935">
        <v>4933.9999999999009</v>
      </c>
      <c r="B4935">
        <v>0.47960000000000003</v>
      </c>
      <c r="C4935">
        <v>0.53149999999999997</v>
      </c>
      <c r="D4935">
        <v>0.55489999999999995</v>
      </c>
      <c r="E4935">
        <v>0.76819999999999999</v>
      </c>
      <c r="F4935" s="74"/>
      <c r="G4935" s="74"/>
    </row>
    <row r="4936" spans="1:7" x14ac:dyDescent="0.45">
      <c r="A4936">
        <v>4934.9999999999009</v>
      </c>
      <c r="B4936">
        <v>0.47960000000000003</v>
      </c>
      <c r="C4936">
        <v>0.53149999999999997</v>
      </c>
      <c r="D4936">
        <v>0.55489999999999995</v>
      </c>
      <c r="E4936">
        <v>0.76819999999999999</v>
      </c>
      <c r="F4936" s="74"/>
      <c r="G4936" s="74"/>
    </row>
    <row r="4937" spans="1:7" x14ac:dyDescent="0.45">
      <c r="A4937">
        <v>4935.9999999999009</v>
      </c>
      <c r="B4937">
        <v>0.47960000000000003</v>
      </c>
      <c r="C4937">
        <v>0.53149999999999997</v>
      </c>
      <c r="D4937">
        <v>0.55489999999999995</v>
      </c>
      <c r="E4937">
        <v>0.76819999999999999</v>
      </c>
      <c r="F4937" s="74"/>
      <c r="G4937" s="74"/>
    </row>
    <row r="4938" spans="1:7" x14ac:dyDescent="0.45">
      <c r="A4938">
        <v>4936.9999999999009</v>
      </c>
      <c r="B4938">
        <v>0.47960000000000003</v>
      </c>
      <c r="C4938">
        <v>0.53149999999999997</v>
      </c>
      <c r="D4938">
        <v>0.55489999999999995</v>
      </c>
      <c r="E4938">
        <v>0.76819999999999999</v>
      </c>
      <c r="F4938" s="74"/>
      <c r="G4938" s="74"/>
    </row>
    <row r="4939" spans="1:7" x14ac:dyDescent="0.45">
      <c r="A4939">
        <v>4937.9999999999009</v>
      </c>
      <c r="B4939">
        <v>0.47960000000000003</v>
      </c>
      <c r="C4939">
        <v>0.53149999999999997</v>
      </c>
      <c r="D4939">
        <v>0.55489999999999995</v>
      </c>
      <c r="E4939">
        <v>0.76819999999999999</v>
      </c>
      <c r="F4939" s="74"/>
      <c r="G4939" s="74"/>
    </row>
    <row r="4940" spans="1:7" x14ac:dyDescent="0.45">
      <c r="A4940">
        <v>4938.9999999999009</v>
      </c>
      <c r="B4940">
        <v>0.47960000000000003</v>
      </c>
      <c r="C4940">
        <v>0.53149999999999997</v>
      </c>
      <c r="D4940">
        <v>0.55489999999999995</v>
      </c>
      <c r="E4940">
        <v>0.76819999999999999</v>
      </c>
      <c r="F4940" s="74"/>
      <c r="G4940" s="74"/>
    </row>
    <row r="4941" spans="1:7" x14ac:dyDescent="0.45">
      <c r="A4941">
        <v>4939.9999999999009</v>
      </c>
      <c r="B4941">
        <v>0.47960000000000003</v>
      </c>
      <c r="C4941">
        <v>0.53149999999999997</v>
      </c>
      <c r="D4941">
        <v>0.55489999999999995</v>
      </c>
      <c r="E4941">
        <v>0.76819999999999999</v>
      </c>
      <c r="F4941" s="74"/>
      <c r="G4941" s="74"/>
    </row>
    <row r="4942" spans="1:7" x14ac:dyDescent="0.45">
      <c r="A4942">
        <v>4940.9999999999009</v>
      </c>
      <c r="B4942">
        <v>0.47960000000000003</v>
      </c>
      <c r="C4942">
        <v>0.53149999999999997</v>
      </c>
      <c r="D4942">
        <v>0.55489999999999995</v>
      </c>
      <c r="E4942">
        <v>0.76819999999999999</v>
      </c>
      <c r="F4942" s="74"/>
      <c r="G4942" s="74"/>
    </row>
    <row r="4943" spans="1:7" x14ac:dyDescent="0.45">
      <c r="A4943">
        <v>4941.9999999999009</v>
      </c>
      <c r="B4943">
        <v>0.47960000000000003</v>
      </c>
      <c r="C4943">
        <v>0.53149999999999997</v>
      </c>
      <c r="D4943">
        <v>0.55489999999999995</v>
      </c>
      <c r="E4943">
        <v>0.76819999999999999</v>
      </c>
      <c r="F4943" s="74"/>
      <c r="G4943" s="74"/>
    </row>
    <row r="4944" spans="1:7" x14ac:dyDescent="0.45">
      <c r="A4944">
        <v>4942.9999999999009</v>
      </c>
      <c r="B4944">
        <v>0.47960000000000003</v>
      </c>
      <c r="C4944">
        <v>0.53149999999999997</v>
      </c>
      <c r="D4944">
        <v>0.55489999999999995</v>
      </c>
      <c r="E4944">
        <v>0.76819999999999999</v>
      </c>
      <c r="F4944" s="74"/>
      <c r="G4944" s="74"/>
    </row>
    <row r="4945" spans="1:7" x14ac:dyDescent="0.45">
      <c r="A4945">
        <v>4943.9999999999009</v>
      </c>
      <c r="B4945">
        <v>0.47960000000000003</v>
      </c>
      <c r="C4945">
        <v>0.53149999999999997</v>
      </c>
      <c r="D4945">
        <v>0.55489999999999995</v>
      </c>
      <c r="E4945">
        <v>0.76819999999999999</v>
      </c>
      <c r="F4945" s="74"/>
      <c r="G4945" s="74"/>
    </row>
    <row r="4946" spans="1:7" x14ac:dyDescent="0.45">
      <c r="A4946">
        <v>4944.9999999999009</v>
      </c>
      <c r="B4946">
        <v>0.47960000000000003</v>
      </c>
      <c r="C4946">
        <v>0.53149999999999997</v>
      </c>
      <c r="D4946">
        <v>0.55489999999999995</v>
      </c>
      <c r="E4946">
        <v>0.76819999999999999</v>
      </c>
      <c r="F4946" s="74"/>
      <c r="G4946" s="74"/>
    </row>
    <row r="4947" spans="1:7" x14ac:dyDescent="0.45">
      <c r="A4947">
        <v>4945.9999999999009</v>
      </c>
      <c r="B4947">
        <v>0.47960000000000003</v>
      </c>
      <c r="C4947">
        <v>0.53149999999999997</v>
      </c>
      <c r="D4947">
        <v>0.55489999999999995</v>
      </c>
      <c r="E4947">
        <v>0.76819999999999999</v>
      </c>
      <c r="F4947" s="74"/>
      <c r="G4947" s="74"/>
    </row>
    <row r="4948" spans="1:7" x14ac:dyDescent="0.45">
      <c r="A4948">
        <v>4946.9999999999009</v>
      </c>
      <c r="B4948">
        <v>0.47960000000000003</v>
      </c>
      <c r="C4948">
        <v>0.53149999999999997</v>
      </c>
      <c r="D4948">
        <v>0.55489999999999995</v>
      </c>
      <c r="E4948">
        <v>0.76819999999999999</v>
      </c>
      <c r="F4948" s="74"/>
      <c r="G4948" s="74"/>
    </row>
    <row r="4949" spans="1:7" x14ac:dyDescent="0.45">
      <c r="A4949">
        <v>4947.9999999999009</v>
      </c>
      <c r="B4949">
        <v>0.47960000000000003</v>
      </c>
      <c r="C4949">
        <v>0.53149999999999997</v>
      </c>
      <c r="D4949">
        <v>0.55489999999999995</v>
      </c>
      <c r="E4949">
        <v>0.76819999999999999</v>
      </c>
      <c r="F4949" s="74"/>
      <c r="G4949" s="74"/>
    </row>
    <row r="4950" spans="1:7" x14ac:dyDescent="0.45">
      <c r="A4950">
        <v>4948.9999999999009</v>
      </c>
      <c r="B4950">
        <v>0.47960000000000003</v>
      </c>
      <c r="C4950">
        <v>0.53149999999999997</v>
      </c>
      <c r="D4950">
        <v>0.55489999999999995</v>
      </c>
      <c r="E4950">
        <v>0.76819999999999999</v>
      </c>
      <c r="F4950" s="74"/>
      <c r="G4950" s="74"/>
    </row>
    <row r="4951" spans="1:7" x14ac:dyDescent="0.45">
      <c r="A4951">
        <v>4949.9999999999009</v>
      </c>
      <c r="B4951">
        <v>0.47960000000000003</v>
      </c>
      <c r="C4951">
        <v>0.53149999999999997</v>
      </c>
      <c r="D4951">
        <v>0.55489999999999995</v>
      </c>
      <c r="E4951">
        <v>0.76819999999999999</v>
      </c>
      <c r="F4951" s="74"/>
      <c r="G4951" s="74"/>
    </row>
    <row r="4952" spans="1:7" x14ac:dyDescent="0.45">
      <c r="A4952">
        <v>4950.9999999999009</v>
      </c>
      <c r="B4952">
        <v>0.47960000000000003</v>
      </c>
      <c r="C4952">
        <v>0.53149999999999997</v>
      </c>
      <c r="D4952">
        <v>0.55489999999999995</v>
      </c>
      <c r="E4952">
        <v>0.76819999999999999</v>
      </c>
      <c r="F4952" s="74"/>
      <c r="G4952" s="74"/>
    </row>
    <row r="4953" spans="1:7" x14ac:dyDescent="0.45">
      <c r="A4953">
        <v>4951.9999999999009</v>
      </c>
      <c r="B4953">
        <v>0.47960000000000003</v>
      </c>
      <c r="C4953">
        <v>0.53149999999999997</v>
      </c>
      <c r="D4953">
        <v>0.55489999999999995</v>
      </c>
      <c r="E4953">
        <v>0.76819999999999999</v>
      </c>
      <c r="F4953" s="74"/>
      <c r="G4953" s="74"/>
    </row>
    <row r="4954" spans="1:7" x14ac:dyDescent="0.45">
      <c r="A4954">
        <v>4952.9999999999009</v>
      </c>
      <c r="B4954">
        <v>0.47960000000000003</v>
      </c>
      <c r="C4954">
        <v>0.53149999999999997</v>
      </c>
      <c r="D4954">
        <v>0.55489999999999995</v>
      </c>
      <c r="E4954">
        <v>0.76819999999999999</v>
      </c>
      <c r="F4954" s="74"/>
      <c r="G4954" s="74"/>
    </row>
    <row r="4955" spans="1:7" x14ac:dyDescent="0.45">
      <c r="A4955">
        <v>4953.9999999999009</v>
      </c>
      <c r="B4955">
        <v>0.47960000000000003</v>
      </c>
      <c r="C4955">
        <v>0.53149999999999997</v>
      </c>
      <c r="D4955">
        <v>0.55489999999999995</v>
      </c>
      <c r="E4955">
        <v>0.76819999999999999</v>
      </c>
      <c r="F4955" s="74"/>
      <c r="G4955" s="74"/>
    </row>
    <row r="4956" spans="1:7" x14ac:dyDescent="0.45">
      <c r="A4956">
        <v>4954.9999999999009</v>
      </c>
      <c r="B4956">
        <v>0.47960000000000003</v>
      </c>
      <c r="C4956">
        <v>0.53149999999999997</v>
      </c>
      <c r="D4956">
        <v>0.55489999999999995</v>
      </c>
      <c r="E4956">
        <v>0.76819999999999999</v>
      </c>
      <c r="F4956" s="74"/>
      <c r="G4956" s="74"/>
    </row>
    <row r="4957" spans="1:7" x14ac:dyDescent="0.45">
      <c r="A4957">
        <v>4955.9999999999009</v>
      </c>
      <c r="B4957">
        <v>0.47960000000000003</v>
      </c>
      <c r="C4957">
        <v>0.53149999999999997</v>
      </c>
      <c r="D4957">
        <v>0.55489999999999995</v>
      </c>
      <c r="E4957">
        <v>0.76819999999999999</v>
      </c>
      <c r="F4957" s="74"/>
      <c r="G4957" s="74"/>
    </row>
    <row r="4958" spans="1:7" x14ac:dyDescent="0.45">
      <c r="A4958">
        <v>4956.9999999999009</v>
      </c>
      <c r="B4958">
        <v>0.47960000000000003</v>
      </c>
      <c r="C4958">
        <v>0.53149999999999997</v>
      </c>
      <c r="D4958">
        <v>0.55489999999999995</v>
      </c>
      <c r="E4958">
        <v>0.76819999999999999</v>
      </c>
      <c r="F4958" s="74"/>
      <c r="G4958" s="74"/>
    </row>
    <row r="4959" spans="1:7" x14ac:dyDescent="0.45">
      <c r="A4959">
        <v>4957.9999999999009</v>
      </c>
      <c r="B4959">
        <v>0.47960000000000003</v>
      </c>
      <c r="C4959">
        <v>0.53149999999999997</v>
      </c>
      <c r="D4959">
        <v>0.55489999999999995</v>
      </c>
      <c r="E4959">
        <v>0.76819999999999999</v>
      </c>
      <c r="F4959" s="74"/>
      <c r="G4959" s="74"/>
    </row>
    <row r="4960" spans="1:7" x14ac:dyDescent="0.45">
      <c r="A4960">
        <v>4958.9999999999009</v>
      </c>
      <c r="B4960">
        <v>0.47960000000000003</v>
      </c>
      <c r="C4960">
        <v>0.53149999999999997</v>
      </c>
      <c r="D4960">
        <v>0.55489999999999995</v>
      </c>
      <c r="E4960">
        <v>0.76819999999999999</v>
      </c>
      <c r="F4960" s="74"/>
      <c r="G4960" s="74"/>
    </row>
    <row r="4961" spans="1:7" x14ac:dyDescent="0.45">
      <c r="A4961">
        <v>4959.9999999999009</v>
      </c>
      <c r="B4961">
        <v>0.47960000000000003</v>
      </c>
      <c r="C4961">
        <v>0.53149999999999997</v>
      </c>
      <c r="D4961">
        <v>0.55489999999999995</v>
      </c>
      <c r="E4961">
        <v>0.76819999999999999</v>
      </c>
      <c r="F4961" s="74"/>
      <c r="G4961" s="74"/>
    </row>
    <row r="4962" spans="1:7" x14ac:dyDescent="0.45">
      <c r="A4962">
        <v>4960.9999999999009</v>
      </c>
      <c r="B4962">
        <v>0.47960000000000003</v>
      </c>
      <c r="C4962">
        <v>0.53149999999999997</v>
      </c>
      <c r="D4962">
        <v>0.55489999999999995</v>
      </c>
      <c r="E4962">
        <v>0.76819999999999999</v>
      </c>
      <c r="F4962" s="74"/>
      <c r="G4962" s="74"/>
    </row>
    <row r="4963" spans="1:7" x14ac:dyDescent="0.45">
      <c r="A4963">
        <v>4961.9999999999009</v>
      </c>
      <c r="B4963">
        <v>0.47960000000000003</v>
      </c>
      <c r="C4963">
        <v>0.53149999999999997</v>
      </c>
      <c r="D4963">
        <v>0.55489999999999995</v>
      </c>
      <c r="E4963">
        <v>0.76819999999999999</v>
      </c>
      <c r="F4963" s="74"/>
      <c r="G4963" s="74"/>
    </row>
    <row r="4964" spans="1:7" x14ac:dyDescent="0.45">
      <c r="A4964">
        <v>4962.9999999999009</v>
      </c>
      <c r="B4964">
        <v>0.47960000000000003</v>
      </c>
      <c r="C4964">
        <v>0.53149999999999997</v>
      </c>
      <c r="D4964">
        <v>0.55489999999999995</v>
      </c>
      <c r="E4964">
        <v>0.76819999999999999</v>
      </c>
      <c r="F4964" s="74"/>
      <c r="G4964" s="74"/>
    </row>
    <row r="4965" spans="1:7" x14ac:dyDescent="0.45">
      <c r="A4965">
        <v>4963.9999999999009</v>
      </c>
      <c r="B4965">
        <v>0.47960000000000003</v>
      </c>
      <c r="C4965">
        <v>0.53149999999999997</v>
      </c>
      <c r="D4965">
        <v>0.55489999999999995</v>
      </c>
      <c r="E4965">
        <v>0.76819999999999999</v>
      </c>
      <c r="F4965" s="74"/>
      <c r="G4965" s="74"/>
    </row>
    <row r="4966" spans="1:7" x14ac:dyDescent="0.45">
      <c r="A4966">
        <v>4964.9999999999009</v>
      </c>
      <c r="B4966">
        <v>0.47960000000000003</v>
      </c>
      <c r="C4966">
        <v>0.53149999999999997</v>
      </c>
      <c r="D4966">
        <v>0.55489999999999995</v>
      </c>
      <c r="E4966">
        <v>0.76819999999999999</v>
      </c>
      <c r="F4966" s="74"/>
      <c r="G4966" s="74"/>
    </row>
    <row r="4967" spans="1:7" x14ac:dyDescent="0.45">
      <c r="A4967">
        <v>4965.9999999999009</v>
      </c>
      <c r="B4967">
        <v>0.47960000000000003</v>
      </c>
      <c r="C4967">
        <v>0.53149999999999997</v>
      </c>
      <c r="D4967">
        <v>0.55489999999999995</v>
      </c>
      <c r="E4967">
        <v>0.76819999999999999</v>
      </c>
      <c r="F4967" s="74"/>
      <c r="G4967" s="74"/>
    </row>
    <row r="4968" spans="1:7" x14ac:dyDescent="0.45">
      <c r="A4968">
        <v>4966.9999999999009</v>
      </c>
      <c r="B4968">
        <v>0.47960000000000003</v>
      </c>
      <c r="C4968">
        <v>0.53149999999999997</v>
      </c>
      <c r="D4968">
        <v>0.55489999999999995</v>
      </c>
      <c r="E4968">
        <v>0.76819999999999999</v>
      </c>
      <c r="F4968" s="74"/>
      <c r="G4968" s="74"/>
    </row>
    <row r="4969" spans="1:7" x14ac:dyDescent="0.45">
      <c r="A4969">
        <v>4967.9999999999009</v>
      </c>
      <c r="B4969">
        <v>0.47960000000000003</v>
      </c>
      <c r="C4969">
        <v>0.53149999999999997</v>
      </c>
      <c r="D4969">
        <v>0.55489999999999995</v>
      </c>
      <c r="E4969">
        <v>0.76819999999999999</v>
      </c>
      <c r="F4969" s="74"/>
      <c r="G4969" s="74"/>
    </row>
    <row r="4970" spans="1:7" x14ac:dyDescent="0.45">
      <c r="A4970">
        <v>4968.9999999999009</v>
      </c>
      <c r="B4970">
        <v>0.47960000000000003</v>
      </c>
      <c r="C4970">
        <v>0.53149999999999997</v>
      </c>
      <c r="D4970">
        <v>0.55489999999999995</v>
      </c>
      <c r="E4970">
        <v>0.76819999999999999</v>
      </c>
      <c r="F4970" s="74"/>
      <c r="G4970" s="74"/>
    </row>
    <row r="4971" spans="1:7" x14ac:dyDescent="0.45">
      <c r="A4971">
        <v>4969.9999999999009</v>
      </c>
      <c r="B4971">
        <v>0.47960000000000003</v>
      </c>
      <c r="C4971">
        <v>0.53149999999999997</v>
      </c>
      <c r="D4971">
        <v>0.55489999999999995</v>
      </c>
      <c r="E4971">
        <v>0.76819999999999999</v>
      </c>
      <c r="F4971" s="74"/>
      <c r="G4971" s="74"/>
    </row>
    <row r="4972" spans="1:7" x14ac:dyDescent="0.45">
      <c r="A4972">
        <v>4970.9999999999009</v>
      </c>
      <c r="B4972">
        <v>0.47960000000000003</v>
      </c>
      <c r="C4972">
        <v>0.53149999999999997</v>
      </c>
      <c r="D4972">
        <v>0.55489999999999995</v>
      </c>
      <c r="E4972">
        <v>0.76819999999999999</v>
      </c>
      <c r="F4972" s="74"/>
      <c r="G4972" s="74"/>
    </row>
    <row r="4973" spans="1:7" x14ac:dyDescent="0.45">
      <c r="A4973">
        <v>4971.9999999999009</v>
      </c>
      <c r="B4973">
        <v>0.47960000000000003</v>
      </c>
      <c r="C4973">
        <v>0.53149999999999997</v>
      </c>
      <c r="D4973">
        <v>0.55489999999999995</v>
      </c>
      <c r="E4973">
        <v>0.76819999999999999</v>
      </c>
      <c r="F4973" s="74"/>
      <c r="G4973" s="74"/>
    </row>
    <row r="4974" spans="1:7" x14ac:dyDescent="0.45">
      <c r="A4974">
        <v>4972.9999999999009</v>
      </c>
      <c r="B4974">
        <v>0.47960000000000003</v>
      </c>
      <c r="C4974">
        <v>0.53149999999999997</v>
      </c>
      <c r="D4974">
        <v>0.55489999999999995</v>
      </c>
      <c r="E4974">
        <v>0.76819999999999999</v>
      </c>
      <c r="F4974" s="74"/>
      <c r="G4974" s="74"/>
    </row>
    <row r="4975" spans="1:7" x14ac:dyDescent="0.45">
      <c r="A4975">
        <v>4973.9999999999009</v>
      </c>
      <c r="B4975">
        <v>0.47960000000000003</v>
      </c>
      <c r="C4975">
        <v>0.53149999999999997</v>
      </c>
      <c r="D4975">
        <v>0.55489999999999995</v>
      </c>
      <c r="E4975">
        <v>0.76819999999999999</v>
      </c>
      <c r="F4975" s="74"/>
      <c r="G4975" s="74"/>
    </row>
    <row r="4976" spans="1:7" x14ac:dyDescent="0.45">
      <c r="A4976">
        <v>4974.9999999999009</v>
      </c>
      <c r="B4976">
        <v>0.47960000000000003</v>
      </c>
      <c r="C4976">
        <v>0.53149999999999997</v>
      </c>
      <c r="D4976">
        <v>0.55489999999999995</v>
      </c>
      <c r="E4976">
        <v>0.76819999999999999</v>
      </c>
      <c r="F4976" s="74"/>
      <c r="G4976" s="74"/>
    </row>
    <row r="4977" spans="1:7" x14ac:dyDescent="0.45">
      <c r="A4977">
        <v>4975.9999999999009</v>
      </c>
      <c r="B4977">
        <v>0.47960000000000003</v>
      </c>
      <c r="C4977">
        <v>0.53149999999999997</v>
      </c>
      <c r="D4977">
        <v>0.55489999999999995</v>
      </c>
      <c r="E4977">
        <v>0.76819999999999999</v>
      </c>
      <c r="F4977" s="74"/>
      <c r="G4977" s="74"/>
    </row>
    <row r="4978" spans="1:7" x14ac:dyDescent="0.45">
      <c r="A4978">
        <v>4976.9999999999009</v>
      </c>
      <c r="B4978">
        <v>0.47960000000000003</v>
      </c>
      <c r="C4978">
        <v>0.53149999999999997</v>
      </c>
      <c r="D4978">
        <v>0.55489999999999995</v>
      </c>
      <c r="E4978">
        <v>0.76819999999999999</v>
      </c>
      <c r="F4978" s="74"/>
      <c r="G4978" s="74"/>
    </row>
    <row r="4979" spans="1:7" x14ac:dyDescent="0.45">
      <c r="A4979">
        <v>4977.9999999999009</v>
      </c>
      <c r="B4979">
        <v>0.47960000000000003</v>
      </c>
      <c r="C4979">
        <v>0.53149999999999997</v>
      </c>
      <c r="D4979">
        <v>0.55489999999999995</v>
      </c>
      <c r="E4979">
        <v>0.76819999999999999</v>
      </c>
      <c r="F4979" s="74"/>
      <c r="G4979" s="74"/>
    </row>
    <row r="4980" spans="1:7" x14ac:dyDescent="0.45">
      <c r="A4980">
        <v>4978.9999999999009</v>
      </c>
      <c r="B4980">
        <v>0.47960000000000003</v>
      </c>
      <c r="C4980">
        <v>0.53149999999999997</v>
      </c>
      <c r="D4980">
        <v>0.55489999999999995</v>
      </c>
      <c r="E4980">
        <v>0.76819999999999999</v>
      </c>
      <c r="F4980" s="74"/>
      <c r="G4980" s="74"/>
    </row>
    <row r="4981" spans="1:7" x14ac:dyDescent="0.45">
      <c r="A4981">
        <v>4979.9999999999009</v>
      </c>
      <c r="B4981">
        <v>0.47960000000000003</v>
      </c>
      <c r="C4981">
        <v>0.53149999999999997</v>
      </c>
      <c r="D4981">
        <v>0.55489999999999995</v>
      </c>
      <c r="E4981">
        <v>0.76819999999999999</v>
      </c>
      <c r="F4981" s="74"/>
      <c r="G4981" s="74"/>
    </row>
    <row r="4982" spans="1:7" x14ac:dyDescent="0.45">
      <c r="A4982">
        <v>4980.9999999999009</v>
      </c>
      <c r="B4982">
        <v>0.47960000000000003</v>
      </c>
      <c r="C4982">
        <v>0.53149999999999997</v>
      </c>
      <c r="D4982">
        <v>0.55489999999999995</v>
      </c>
      <c r="E4982">
        <v>0.76819999999999999</v>
      </c>
      <c r="F4982" s="74"/>
      <c r="G4982" s="74"/>
    </row>
    <row r="4983" spans="1:7" x14ac:dyDescent="0.45">
      <c r="A4983">
        <v>4981.9999999999009</v>
      </c>
      <c r="B4983">
        <v>0.47960000000000003</v>
      </c>
      <c r="C4983">
        <v>0.53149999999999997</v>
      </c>
      <c r="D4983">
        <v>0.55489999999999995</v>
      </c>
      <c r="E4983">
        <v>0.76819999999999999</v>
      </c>
      <c r="F4983" s="74"/>
      <c r="G4983" s="74"/>
    </row>
    <row r="4984" spans="1:7" x14ac:dyDescent="0.45">
      <c r="A4984">
        <v>4982.9999999999009</v>
      </c>
      <c r="B4984">
        <v>0.47960000000000003</v>
      </c>
      <c r="C4984">
        <v>0.53149999999999997</v>
      </c>
      <c r="D4984">
        <v>0.55489999999999995</v>
      </c>
      <c r="E4984">
        <v>0.76819999999999999</v>
      </c>
      <c r="F4984" s="74"/>
      <c r="G4984" s="74"/>
    </row>
    <row r="4985" spans="1:7" x14ac:dyDescent="0.45">
      <c r="A4985">
        <v>4983.9999999999009</v>
      </c>
      <c r="B4985">
        <v>0.47960000000000003</v>
      </c>
      <c r="C4985">
        <v>0.53149999999999997</v>
      </c>
      <c r="D4985">
        <v>0.55489999999999995</v>
      </c>
      <c r="E4985">
        <v>0.76819999999999999</v>
      </c>
      <c r="F4985" s="74"/>
      <c r="G4985" s="74"/>
    </row>
    <row r="4986" spans="1:7" x14ac:dyDescent="0.45">
      <c r="A4986">
        <v>4984.9999999999009</v>
      </c>
      <c r="B4986">
        <v>0.47960000000000003</v>
      </c>
      <c r="C4986">
        <v>0.53149999999999997</v>
      </c>
      <c r="D4986">
        <v>0.55489999999999995</v>
      </c>
      <c r="E4986">
        <v>0.76819999999999999</v>
      </c>
      <c r="F4986" s="74"/>
      <c r="G4986" s="74"/>
    </row>
    <row r="4987" spans="1:7" x14ac:dyDescent="0.45">
      <c r="A4987">
        <v>4985.9999999999009</v>
      </c>
      <c r="B4987">
        <v>0.47960000000000003</v>
      </c>
      <c r="C4987">
        <v>0.53149999999999997</v>
      </c>
      <c r="D4987">
        <v>0.55489999999999995</v>
      </c>
      <c r="E4987">
        <v>0.76819999999999999</v>
      </c>
      <c r="F4987" s="74"/>
      <c r="G4987" s="74"/>
    </row>
    <row r="4988" spans="1:7" x14ac:dyDescent="0.45">
      <c r="A4988">
        <v>4986.9999999999009</v>
      </c>
      <c r="B4988">
        <v>0.47960000000000003</v>
      </c>
      <c r="C4988">
        <v>0.53149999999999997</v>
      </c>
      <c r="D4988">
        <v>0.55489999999999995</v>
      </c>
      <c r="E4988">
        <v>0.76819999999999999</v>
      </c>
      <c r="F4988" s="74"/>
      <c r="G4988" s="74"/>
    </row>
    <row r="4989" spans="1:7" x14ac:dyDescent="0.45">
      <c r="A4989">
        <v>4987.9999999999009</v>
      </c>
      <c r="B4989">
        <v>0.47960000000000003</v>
      </c>
      <c r="C4989">
        <v>0.53149999999999997</v>
      </c>
      <c r="D4989">
        <v>0.55489999999999995</v>
      </c>
      <c r="E4989">
        <v>0.76819999999999999</v>
      </c>
      <c r="F4989" s="74"/>
      <c r="G4989" s="74"/>
    </row>
    <row r="4990" spans="1:7" x14ac:dyDescent="0.45">
      <c r="A4990">
        <v>4988.9999999999009</v>
      </c>
      <c r="B4990">
        <v>0.47960000000000003</v>
      </c>
      <c r="C4990">
        <v>0.53149999999999997</v>
      </c>
      <c r="D4990">
        <v>0.55489999999999995</v>
      </c>
      <c r="E4990">
        <v>0.76819999999999999</v>
      </c>
      <c r="F4990" s="74"/>
      <c r="G4990" s="74"/>
    </row>
    <row r="4991" spans="1:7" x14ac:dyDescent="0.45">
      <c r="A4991">
        <v>4989.9999999999009</v>
      </c>
      <c r="B4991">
        <v>0.47960000000000003</v>
      </c>
      <c r="C4991">
        <v>0.53149999999999997</v>
      </c>
      <c r="D4991">
        <v>0.55489999999999995</v>
      </c>
      <c r="E4991">
        <v>0.76819999999999999</v>
      </c>
      <c r="F4991" s="74"/>
      <c r="G4991" s="74"/>
    </row>
    <row r="4992" spans="1:7" x14ac:dyDescent="0.45">
      <c r="A4992">
        <v>4990.9999999999009</v>
      </c>
      <c r="B4992">
        <v>0.47960000000000003</v>
      </c>
      <c r="C4992">
        <v>0.53149999999999997</v>
      </c>
      <c r="D4992">
        <v>0.55489999999999995</v>
      </c>
      <c r="E4992">
        <v>0.76819999999999999</v>
      </c>
      <c r="F4992" s="74"/>
      <c r="G4992" s="74"/>
    </row>
    <row r="4993" spans="1:7" x14ac:dyDescent="0.45">
      <c r="A4993">
        <v>4991.9999999999009</v>
      </c>
      <c r="B4993">
        <v>0.47960000000000003</v>
      </c>
      <c r="C4993">
        <v>0.53149999999999997</v>
      </c>
      <c r="D4993">
        <v>0.55489999999999995</v>
      </c>
      <c r="E4993">
        <v>0.76819999999999999</v>
      </c>
      <c r="F4993" s="74"/>
      <c r="G4993" s="74"/>
    </row>
    <row r="4994" spans="1:7" x14ac:dyDescent="0.45">
      <c r="A4994">
        <v>4992.9999999999009</v>
      </c>
      <c r="B4994">
        <v>0.47960000000000003</v>
      </c>
      <c r="C4994">
        <v>0.53149999999999997</v>
      </c>
      <c r="D4994">
        <v>0.55489999999999995</v>
      </c>
      <c r="E4994">
        <v>0.76819999999999999</v>
      </c>
      <c r="F4994" s="74"/>
      <c r="G4994" s="74"/>
    </row>
    <row r="4995" spans="1:7" x14ac:dyDescent="0.45">
      <c r="A4995">
        <v>4993.9999999999009</v>
      </c>
      <c r="B4995">
        <v>0.47960000000000003</v>
      </c>
      <c r="C4995">
        <v>0.53149999999999997</v>
      </c>
      <c r="D4995">
        <v>0.55489999999999995</v>
      </c>
      <c r="E4995">
        <v>0.76819999999999999</v>
      </c>
      <c r="F4995" s="74"/>
      <c r="G4995" s="74"/>
    </row>
    <row r="4996" spans="1:7" x14ac:dyDescent="0.45">
      <c r="A4996">
        <v>4994.9999999999009</v>
      </c>
      <c r="B4996">
        <v>0.47960000000000003</v>
      </c>
      <c r="C4996">
        <v>0.53149999999999997</v>
      </c>
      <c r="D4996">
        <v>0.55489999999999995</v>
      </c>
      <c r="E4996">
        <v>0.76819999999999999</v>
      </c>
      <c r="F4996" s="74"/>
      <c r="G4996" s="74"/>
    </row>
    <row r="4997" spans="1:7" x14ac:dyDescent="0.45">
      <c r="A4997">
        <v>4995.9999999999009</v>
      </c>
      <c r="B4997">
        <v>0.47960000000000003</v>
      </c>
      <c r="C4997">
        <v>0.53149999999999997</v>
      </c>
      <c r="D4997">
        <v>0.55489999999999995</v>
      </c>
      <c r="E4997">
        <v>0.76819999999999999</v>
      </c>
      <c r="F4997" s="74"/>
      <c r="G4997" s="74"/>
    </row>
    <row r="4998" spans="1:7" x14ac:dyDescent="0.45">
      <c r="A4998">
        <v>4996.9999999999009</v>
      </c>
      <c r="B4998">
        <v>0.47960000000000003</v>
      </c>
      <c r="C4998">
        <v>0.53149999999999997</v>
      </c>
      <c r="D4998">
        <v>0.55489999999999995</v>
      </c>
      <c r="E4998">
        <v>0.76819999999999999</v>
      </c>
      <c r="F4998" s="74"/>
      <c r="G4998" s="74"/>
    </row>
    <row r="4999" spans="1:7" x14ac:dyDescent="0.45">
      <c r="A4999">
        <v>4997.9999999999009</v>
      </c>
      <c r="B4999">
        <v>0.47960000000000003</v>
      </c>
      <c r="C4999">
        <v>0.53149999999999997</v>
      </c>
      <c r="D4999">
        <v>0.55489999999999995</v>
      </c>
      <c r="E4999">
        <v>0.76819999999999999</v>
      </c>
      <c r="F4999" s="74"/>
      <c r="G4999" s="74"/>
    </row>
    <row r="5000" spans="1:7" x14ac:dyDescent="0.45">
      <c r="A5000">
        <v>4998.9999999999009</v>
      </c>
      <c r="B5000">
        <v>0.47960000000000003</v>
      </c>
      <c r="C5000">
        <v>0.53149999999999997</v>
      </c>
      <c r="D5000">
        <v>0.55489999999999995</v>
      </c>
      <c r="E5000">
        <v>0.76819999999999999</v>
      </c>
      <c r="F5000" s="74"/>
      <c r="G5000" s="74"/>
    </row>
    <row r="5001" spans="1:7" x14ac:dyDescent="0.45">
      <c r="A5001">
        <v>4999.9999999999009</v>
      </c>
      <c r="B5001">
        <v>0.47960000000000003</v>
      </c>
      <c r="C5001">
        <v>0.53149999999999997</v>
      </c>
      <c r="D5001">
        <v>0.55489999999999995</v>
      </c>
      <c r="E5001">
        <v>0.76819999999999999</v>
      </c>
      <c r="F5001" s="74"/>
      <c r="G5001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7"/>
  <sheetViews>
    <sheetView workbookViewId="0">
      <selection activeCell="D30" sqref="D30"/>
    </sheetView>
  </sheetViews>
  <sheetFormatPr defaultRowHeight="14.25" x14ac:dyDescent="0.45"/>
  <sheetData>
    <row r="2" spans="1:3" x14ac:dyDescent="0.45">
      <c r="A2" t="s">
        <v>117</v>
      </c>
      <c r="B2">
        <v>114</v>
      </c>
      <c r="C2" t="str">
        <f>VLOOKUP(B2-0.001,IF(A2="Female",'Data Validation'!$N$1:$O$10,'Data Validation'!$R$1:$S$13),2)</f>
        <v>52/114.6</v>
      </c>
    </row>
    <row r="3" spans="1:3" x14ac:dyDescent="0.45">
      <c r="A3" t="s">
        <v>117</v>
      </c>
      <c r="B3">
        <v>144.80000000000001</v>
      </c>
      <c r="C3" t="str">
        <f>VLOOKUP(B3-0.001,IF(A3="Female",'Data Validation'!$N$1:$O$10,'Data Validation'!$R$1:$S$13),2)</f>
        <v>67.5/148.8</v>
      </c>
    </row>
    <row r="4" spans="1:3" x14ac:dyDescent="0.45">
      <c r="A4" t="s">
        <v>117</v>
      </c>
      <c r="B4">
        <v>136</v>
      </c>
      <c r="C4" t="str">
        <f>VLOOKUP(B4-0.001,IF(A4="Female",'Data Validation'!$N$1:$O$10,'Data Validation'!$R$1:$S$13),2)</f>
        <v>67.5/148.8</v>
      </c>
    </row>
    <row r="5" spans="1:3" x14ac:dyDescent="0.45">
      <c r="A5" t="s">
        <v>117</v>
      </c>
      <c r="B5">
        <v>144.80000000000001</v>
      </c>
      <c r="C5" t="str">
        <f>VLOOKUP(B5-0.001,IF(A5="Female",'Data Validation'!$N$1:$O$10,'Data Validation'!$R$1:$S$13),2)</f>
        <v>67.5/148.8</v>
      </c>
    </row>
    <row r="6" spans="1:3" x14ac:dyDescent="0.45">
      <c r="A6" t="s">
        <v>118</v>
      </c>
      <c r="B6">
        <v>239.4</v>
      </c>
      <c r="C6" t="str">
        <f>VLOOKUP(B6-0.001,IF(A6="Female",'Data Validation'!$N$1:$O$10,'Data Validation'!$R$1:$S$13),2)</f>
        <v>110/242.5</v>
      </c>
    </row>
    <row r="7" spans="1:3" x14ac:dyDescent="0.45">
      <c r="A7" t="s">
        <v>118</v>
      </c>
      <c r="B7">
        <v>133.4</v>
      </c>
      <c r="C7" t="str">
        <f>VLOOKUP(B7-0.001,IF(A7="Female",'Data Validation'!$N$1:$O$10,'Data Validation'!$R$1:$S$13),2)</f>
        <v>67.5/148.8</v>
      </c>
    </row>
    <row r="8" spans="1:3" x14ac:dyDescent="0.45">
      <c r="A8" t="s">
        <v>117</v>
      </c>
      <c r="B8">
        <v>119.4</v>
      </c>
      <c r="C8" t="str">
        <f>VLOOKUP(B8-0.001,IF(A8="Female",'Data Validation'!$N$1:$O$10,'Data Validation'!$R$1:$S$13),2)</f>
        <v>56/123.4</v>
      </c>
    </row>
    <row r="9" spans="1:3" x14ac:dyDescent="0.45">
      <c r="A9" t="s">
        <v>117</v>
      </c>
      <c r="B9">
        <v>159.6</v>
      </c>
      <c r="C9" t="str">
        <f>VLOOKUP(B9-0.001,IF(A9="Female",'Data Validation'!$N$1:$O$10,'Data Validation'!$R$1:$S$13),2)</f>
        <v>75/165.3</v>
      </c>
    </row>
    <row r="10" spans="1:3" x14ac:dyDescent="0.45">
      <c r="A10" t="s">
        <v>118</v>
      </c>
      <c r="B10">
        <v>168.2</v>
      </c>
      <c r="C10" t="str">
        <f>VLOOKUP(B10-0.001,IF(A10="Female",'Data Validation'!$N$1:$O$10,'Data Validation'!$R$1:$S$13),2)</f>
        <v>82.5/181.8</v>
      </c>
    </row>
    <row r="11" spans="1:3" x14ac:dyDescent="0.45">
      <c r="A11" t="s">
        <v>117</v>
      </c>
      <c r="B11">
        <v>141.19999999999999</v>
      </c>
      <c r="C11" t="str">
        <f>VLOOKUP(B11-0.001,IF(A11="Female",'Data Validation'!$N$1:$O$10,'Data Validation'!$R$1:$S$13),2)</f>
        <v>67.5/148.8</v>
      </c>
    </row>
    <row r="12" spans="1:3" x14ac:dyDescent="0.45">
      <c r="A12" t="s">
        <v>118</v>
      </c>
      <c r="B12">
        <v>122.2</v>
      </c>
      <c r="C12" t="str">
        <f>VLOOKUP(B12-0.001,IF(A12="Female",'Data Validation'!$N$1:$O$10,'Data Validation'!$R$1:$S$13),2)</f>
        <v>56/123.4</v>
      </c>
    </row>
    <row r="13" spans="1:3" x14ac:dyDescent="0.45">
      <c r="A13" t="s">
        <v>118</v>
      </c>
      <c r="B13">
        <v>146.6</v>
      </c>
      <c r="C13" t="str">
        <f>VLOOKUP(B13-0.001,IF(A13="Female",'Data Validation'!$N$1:$O$10,'Data Validation'!$R$1:$S$13),2)</f>
        <v>67.5/148.8</v>
      </c>
    </row>
    <row r="14" spans="1:3" x14ac:dyDescent="0.45">
      <c r="A14" t="s">
        <v>117</v>
      </c>
      <c r="B14">
        <v>123</v>
      </c>
      <c r="C14" t="str">
        <f>VLOOKUP(B14-0.001,IF(A14="Female",'Data Validation'!$N$1:$O$10,'Data Validation'!$R$1:$S$13),2)</f>
        <v>56/123.4</v>
      </c>
    </row>
    <row r="15" spans="1:3" x14ac:dyDescent="0.45">
      <c r="A15" t="s">
        <v>117</v>
      </c>
      <c r="B15">
        <v>128.80000000000001</v>
      </c>
      <c r="C15" t="str">
        <f>VLOOKUP(B15-0.001,IF(A15="Female",'Data Validation'!$N$1:$O$10,'Data Validation'!$R$1:$S$13),2)</f>
        <v>60/132.2</v>
      </c>
    </row>
    <row r="16" spans="1:3" x14ac:dyDescent="0.45">
      <c r="A16" t="s">
        <v>118</v>
      </c>
      <c r="B16">
        <v>191.6</v>
      </c>
      <c r="C16" t="str">
        <f>VLOOKUP(B16-0.001,IF(A16="Female",'Data Validation'!$N$1:$O$10,'Data Validation'!$R$1:$S$13),2)</f>
        <v>90/198.4</v>
      </c>
    </row>
    <row r="17" spans="1:3" x14ac:dyDescent="0.45">
      <c r="A17" t="s">
        <v>118</v>
      </c>
      <c r="B17">
        <v>164.6</v>
      </c>
      <c r="C17" t="str">
        <f>VLOOKUP(B17-0.001,IF(A17="Female",'Data Validation'!$N$1:$O$10,'Data Validation'!$R$1:$S$13),2)</f>
        <v>75/165.3</v>
      </c>
    </row>
    <row r="18" spans="1:3" x14ac:dyDescent="0.45">
      <c r="A18" t="s">
        <v>118</v>
      </c>
      <c r="B18">
        <v>154.4</v>
      </c>
      <c r="C18" t="str">
        <f>VLOOKUP(B18-0.001,IF(A18="Female",'Data Validation'!$N$1:$O$10,'Data Validation'!$R$1:$S$13),2)</f>
        <v>75/165.3</v>
      </c>
    </row>
    <row r="19" spans="1:3" x14ac:dyDescent="0.45">
      <c r="A19" t="s">
        <v>118</v>
      </c>
      <c r="B19">
        <v>139.80000000000001</v>
      </c>
      <c r="C19" t="str">
        <f>VLOOKUP(B19-0.001,IF(A19="Female",'Data Validation'!$N$1:$O$10,'Data Validation'!$R$1:$S$13),2)</f>
        <v>67.5/148.8</v>
      </c>
    </row>
    <row r="20" spans="1:3" x14ac:dyDescent="0.45">
      <c r="A20" t="s">
        <v>118</v>
      </c>
      <c r="B20">
        <v>178</v>
      </c>
      <c r="C20" t="str">
        <f>VLOOKUP(B20-0.001,IF(A20="Female",'Data Validation'!$N$1:$O$10,'Data Validation'!$R$1:$S$13),2)</f>
        <v>82.5/181.8</v>
      </c>
    </row>
    <row r="21" spans="1:3" x14ac:dyDescent="0.45">
      <c r="A21" t="s">
        <v>118</v>
      </c>
      <c r="B21">
        <v>176.4</v>
      </c>
      <c r="C21" t="str">
        <f>VLOOKUP(B21-0.001,IF(A21="Female",'Data Validation'!$N$1:$O$10,'Data Validation'!$R$1:$S$13),2)</f>
        <v>82.5/181.8</v>
      </c>
    </row>
    <row r="22" spans="1:3" x14ac:dyDescent="0.45">
      <c r="A22" t="s">
        <v>118</v>
      </c>
      <c r="B22">
        <v>172.4</v>
      </c>
      <c r="C22" t="str">
        <f>VLOOKUP(B22-0.001,IF(A22="Female",'Data Validation'!$N$1:$O$10,'Data Validation'!$R$1:$S$13),2)</f>
        <v>82.5/181.8</v>
      </c>
    </row>
    <row r="23" spans="1:3" x14ac:dyDescent="0.45">
      <c r="A23" t="s">
        <v>118</v>
      </c>
      <c r="B23">
        <v>185.4</v>
      </c>
      <c r="C23" t="str">
        <f>VLOOKUP(B23-0.001,IF(A23="Female",'Data Validation'!$N$1:$O$10,'Data Validation'!$R$1:$S$13),2)</f>
        <v>90/198.4</v>
      </c>
    </row>
    <row r="24" spans="1:3" x14ac:dyDescent="0.45">
      <c r="A24" t="s">
        <v>118</v>
      </c>
      <c r="B24">
        <v>165</v>
      </c>
      <c r="C24" t="str">
        <f>VLOOKUP(B24-0.001,IF(A24="Female",'Data Validation'!$N$1:$O$10,'Data Validation'!$R$1:$S$13),2)</f>
        <v>75/165.3</v>
      </c>
    </row>
    <row r="25" spans="1:3" x14ac:dyDescent="0.45">
      <c r="A25" t="s">
        <v>118</v>
      </c>
      <c r="B25">
        <v>192.2</v>
      </c>
      <c r="C25" t="str">
        <f>VLOOKUP(B25-0.001,IF(A25="Female",'Data Validation'!$N$1:$O$10,'Data Validation'!$R$1:$S$13),2)</f>
        <v>90/198.4</v>
      </c>
    </row>
    <row r="26" spans="1:3" x14ac:dyDescent="0.45">
      <c r="A26" t="s">
        <v>118</v>
      </c>
      <c r="B26">
        <v>212.8</v>
      </c>
      <c r="C26" t="str">
        <f>VLOOKUP(B26-0.001,IF(A26="Female",'Data Validation'!$N$1:$O$10,'Data Validation'!$R$1:$S$13),2)</f>
        <v>100/220.4</v>
      </c>
    </row>
    <row r="27" spans="1:3" x14ac:dyDescent="0.45">
      <c r="A27" t="s">
        <v>118</v>
      </c>
      <c r="B27">
        <v>220.4</v>
      </c>
      <c r="C27" t="str">
        <f>VLOOKUP(B27-0.001,IF(A27="Female",'Data Validation'!$N$1:$O$10,'Data Validation'!$R$1:$S$13),2)</f>
        <v>100/220.4</v>
      </c>
    </row>
    <row r="28" spans="1:3" x14ac:dyDescent="0.45">
      <c r="A28" t="s">
        <v>118</v>
      </c>
      <c r="B28">
        <v>176</v>
      </c>
      <c r="C28" t="str">
        <f>VLOOKUP(B28-0.001,IF(A28="Female",'Data Validation'!$N$1:$O$10,'Data Validation'!$R$1:$S$13),2)</f>
        <v>82.5/181.8</v>
      </c>
    </row>
    <row r="29" spans="1:3" x14ac:dyDescent="0.45">
      <c r="A29" t="s">
        <v>118</v>
      </c>
      <c r="B29">
        <v>240.6</v>
      </c>
      <c r="C29" t="str">
        <f>VLOOKUP(B29-0.001,IF(A29="Female",'Data Validation'!$N$1:$O$10,'Data Validation'!$R$1:$S$13),2)</f>
        <v>110/242.5</v>
      </c>
    </row>
    <row r="30" spans="1:3" x14ac:dyDescent="0.45">
      <c r="C30" t="e">
        <f>VLOOKUP(B30-0.001,IF(A30="Female",'Data Validation'!$N$1:$O$10,'Data Validation'!$R$1:$S$13),2)</f>
        <v>#N/A</v>
      </c>
    </row>
    <row r="31" spans="1:3" x14ac:dyDescent="0.45">
      <c r="C31" t="e">
        <f>VLOOKUP(B31-0.001,IF(A31="Female",'Data Validation'!$N$1:$O$10,'Data Validation'!$R$1:$S$13),2)</f>
        <v>#N/A</v>
      </c>
    </row>
    <row r="32" spans="1:3" x14ac:dyDescent="0.45">
      <c r="C32" t="e">
        <f>VLOOKUP(B32-0.001,IF(A32="Female",'Data Validation'!$N$1:$O$10,'Data Validation'!$R$1:$S$13),2)</f>
        <v>#N/A</v>
      </c>
    </row>
    <row r="33" spans="3:3" x14ac:dyDescent="0.45">
      <c r="C33" t="e">
        <f>VLOOKUP(B33-0.001,IF(A33="Female",'Data Validation'!$N$1:$O$10,'Data Validation'!$R$1:$S$13),2)</f>
        <v>#N/A</v>
      </c>
    </row>
    <row r="34" spans="3:3" x14ac:dyDescent="0.45">
      <c r="C34" t="e">
        <f>VLOOKUP(B34-0.001,IF(A34="Female",'Data Validation'!$N$1:$O$10,'Data Validation'!$R$1:$S$13),2)</f>
        <v>#N/A</v>
      </c>
    </row>
    <row r="35" spans="3:3" x14ac:dyDescent="0.45">
      <c r="C35" t="e">
        <f>VLOOKUP(B35-0.001,IF(A35="Female",'Data Validation'!$N$1:$O$10,'Data Validation'!$R$1:$S$13),2)</f>
        <v>#N/A</v>
      </c>
    </row>
    <row r="36" spans="3:3" x14ac:dyDescent="0.45">
      <c r="C36" t="e">
        <f>VLOOKUP(B36-0.001,IF(A36="Female",'Data Validation'!$N$1:$O$10,'Data Validation'!$R$1:$S$13),2)</f>
        <v>#N/A</v>
      </c>
    </row>
    <row r="37" spans="3:3" x14ac:dyDescent="0.45">
      <c r="C37" t="e">
        <f>VLOOKUP(B37-0.001,IF(A37="Female",'Data Validation'!$N$1:$O$10,'Data Validation'!$R$1:$S$13),2)</f>
        <v>#N/A</v>
      </c>
    </row>
    <row r="38" spans="3:3" x14ac:dyDescent="0.45">
      <c r="C38" t="e">
        <f>VLOOKUP(B38-0.001,IF(A38="Female",'Data Validation'!$N$1:$O$10,'Data Validation'!$R$1:$S$13),2)</f>
        <v>#N/A</v>
      </c>
    </row>
    <row r="39" spans="3:3" x14ac:dyDescent="0.45">
      <c r="C39" t="e">
        <f>VLOOKUP(B39-0.001,IF(A39="Female",'Data Validation'!$N$1:$O$10,'Data Validation'!$R$1:$S$13),2)</f>
        <v>#N/A</v>
      </c>
    </row>
    <row r="40" spans="3:3" x14ac:dyDescent="0.45">
      <c r="C40" t="e">
        <f>VLOOKUP(B40-0.001,IF(A40="Female",'Data Validation'!$N$1:$O$10,'Data Validation'!$R$1:$S$13),2)</f>
        <v>#N/A</v>
      </c>
    </row>
    <row r="41" spans="3:3" x14ac:dyDescent="0.45">
      <c r="C41" t="e">
        <f>VLOOKUP(B41-0.001,IF(A41="Female",'Data Validation'!$N$1:$O$10,'Data Validation'!$R$1:$S$13),2)</f>
        <v>#N/A</v>
      </c>
    </row>
    <row r="42" spans="3:3" x14ac:dyDescent="0.45">
      <c r="C42" t="e">
        <f>VLOOKUP(B42-0.001,IF(A42="Female",'Data Validation'!$N$1:$O$10,'Data Validation'!$R$1:$S$13),2)</f>
        <v>#N/A</v>
      </c>
    </row>
    <row r="43" spans="3:3" x14ac:dyDescent="0.45">
      <c r="C43" t="e">
        <f>VLOOKUP(B43-0.001,IF(A43="Female",'Data Validation'!$N$1:$O$10,'Data Validation'!$R$1:$S$13),2)</f>
        <v>#N/A</v>
      </c>
    </row>
    <row r="44" spans="3:3" x14ac:dyDescent="0.45">
      <c r="C44" t="e">
        <f>VLOOKUP(B44-0.001,IF(A44="Female",'Data Validation'!$N$1:$O$10,'Data Validation'!$R$1:$S$13),2)</f>
        <v>#N/A</v>
      </c>
    </row>
    <row r="45" spans="3:3" x14ac:dyDescent="0.45">
      <c r="C45" t="e">
        <f>VLOOKUP(B45-0.001,IF(A45="Female",'Data Validation'!$N$1:$O$10,'Data Validation'!$R$1:$S$13),2)</f>
        <v>#N/A</v>
      </c>
    </row>
    <row r="46" spans="3:3" x14ac:dyDescent="0.45">
      <c r="C46" t="e">
        <f>VLOOKUP(B46-0.001,IF(A46="Female",'Data Validation'!$N$1:$O$10,'Data Validation'!$R$1:$S$13),2)</f>
        <v>#N/A</v>
      </c>
    </row>
    <row r="47" spans="3:3" x14ac:dyDescent="0.45">
      <c r="C47" t="e">
        <f>VLOOKUP(B47-0.001,IF(A47="Female",'Data Validation'!$N$1:$O$10,'Data Validation'!$R$1:$S$13),2)</f>
        <v>#N/A</v>
      </c>
    </row>
    <row r="48" spans="3:3" x14ac:dyDescent="0.45">
      <c r="C48" t="e">
        <f>VLOOKUP(B48-0.001,IF(A48="Female",'Data Validation'!$N$1:$O$10,'Data Validation'!$R$1:$S$13),2)</f>
        <v>#N/A</v>
      </c>
    </row>
    <row r="49" spans="3:3" x14ac:dyDescent="0.45">
      <c r="C49" t="e">
        <f>VLOOKUP(B49-0.001,IF(A49="Female",'Data Validation'!$N$1:$O$10,'Data Validation'!$R$1:$S$13),2)</f>
        <v>#N/A</v>
      </c>
    </row>
    <row r="50" spans="3:3" x14ac:dyDescent="0.45">
      <c r="C50" t="e">
        <f>VLOOKUP(B50-0.001,IF(A50="Female",'Data Validation'!$N$1:$O$10,'Data Validation'!$R$1:$S$13),2)</f>
        <v>#N/A</v>
      </c>
    </row>
    <row r="51" spans="3:3" x14ac:dyDescent="0.45">
      <c r="C51" t="e">
        <f>VLOOKUP(B51-0.001,IF(A51="Female",'Data Validation'!$N$1:$O$10,'Data Validation'!$R$1:$S$13),2)</f>
        <v>#N/A</v>
      </c>
    </row>
    <row r="52" spans="3:3" x14ac:dyDescent="0.45">
      <c r="C52" t="e">
        <f>VLOOKUP(B52-0.001,IF(A52="Female",'Data Validation'!$N$1:$O$10,'Data Validation'!$R$1:$S$13),2)</f>
        <v>#N/A</v>
      </c>
    </row>
    <row r="53" spans="3:3" x14ac:dyDescent="0.45">
      <c r="C53" t="e">
        <f>VLOOKUP(B53-0.001,IF(A53="Female",'Data Validation'!$N$1:$O$10,'Data Validation'!$R$1:$S$13),2)</f>
        <v>#N/A</v>
      </c>
    </row>
    <row r="54" spans="3:3" x14ac:dyDescent="0.45">
      <c r="C54" t="e">
        <f>VLOOKUP(B54-0.001,IF(A54="Female",'Data Validation'!$N$1:$O$10,'Data Validation'!$R$1:$S$13),2)</f>
        <v>#N/A</v>
      </c>
    </row>
    <row r="55" spans="3:3" x14ac:dyDescent="0.45">
      <c r="C55" t="e">
        <f>VLOOKUP(B55-0.001,IF(A55="Female",'Data Validation'!$N$1:$O$10,'Data Validation'!$R$1:$S$13),2)</f>
        <v>#N/A</v>
      </c>
    </row>
    <row r="56" spans="3:3" x14ac:dyDescent="0.45">
      <c r="C56" t="e">
        <f>VLOOKUP(B56-0.001,IF(A56="Female",'Data Validation'!$N$1:$O$10,'Data Validation'!$R$1:$S$13),2)</f>
        <v>#N/A</v>
      </c>
    </row>
    <row r="57" spans="3:3" x14ac:dyDescent="0.45">
      <c r="C57" t="e">
        <f>VLOOKUP(B57-0.001,IF(A57="Female",'Data Validation'!$N$1:$O$10,'Data Validation'!$R$1:$S$13),2)</f>
        <v>#N/A</v>
      </c>
    </row>
    <row r="58" spans="3:3" x14ac:dyDescent="0.45">
      <c r="C58" t="e">
        <f>VLOOKUP(B58-0.001,IF(A58="Female",'Data Validation'!$N$1:$O$10,'Data Validation'!$R$1:$S$13),2)</f>
        <v>#N/A</v>
      </c>
    </row>
    <row r="59" spans="3:3" x14ac:dyDescent="0.45">
      <c r="C59" t="e">
        <f>VLOOKUP(B59-0.001,IF(A59="Female",'Data Validation'!$N$1:$O$10,'Data Validation'!$R$1:$S$13),2)</f>
        <v>#N/A</v>
      </c>
    </row>
    <row r="60" spans="3:3" x14ac:dyDescent="0.45">
      <c r="C60" t="e">
        <f>VLOOKUP(B60-0.001,IF(A60="Female",'Data Validation'!$N$1:$O$10,'Data Validation'!$R$1:$S$13),2)</f>
        <v>#N/A</v>
      </c>
    </row>
    <row r="61" spans="3:3" x14ac:dyDescent="0.45">
      <c r="C61" t="e">
        <f>VLOOKUP(B61-0.001,IF(A61="Female",'Data Validation'!$N$1:$O$10,'Data Validation'!$R$1:$S$13),2)</f>
        <v>#N/A</v>
      </c>
    </row>
    <row r="62" spans="3:3" x14ac:dyDescent="0.45">
      <c r="C62" t="e">
        <f>VLOOKUP(B62-0.001,IF(A62="Female",'Data Validation'!$N$1:$O$10,'Data Validation'!$R$1:$S$13),2)</f>
        <v>#N/A</v>
      </c>
    </row>
    <row r="63" spans="3:3" x14ac:dyDescent="0.45">
      <c r="C63" t="e">
        <f>VLOOKUP(B63-0.001,IF(A63="Female",'Data Validation'!$N$1:$O$10,'Data Validation'!$R$1:$S$13),2)</f>
        <v>#N/A</v>
      </c>
    </row>
    <row r="64" spans="3:3" x14ac:dyDescent="0.45">
      <c r="C64" t="e">
        <f>VLOOKUP(B64-0.001,IF(A64="Female",'Data Validation'!$N$1:$O$10,'Data Validation'!$R$1:$S$13),2)</f>
        <v>#N/A</v>
      </c>
    </row>
    <row r="65" spans="3:3" x14ac:dyDescent="0.45">
      <c r="C65" t="e">
        <f>VLOOKUP(B65-0.001,IF(A65="Female",'Data Validation'!$N$1:$O$10,'Data Validation'!$R$1:$S$13),2)</f>
        <v>#N/A</v>
      </c>
    </row>
    <row r="66" spans="3:3" x14ac:dyDescent="0.45">
      <c r="C66" t="e">
        <f>VLOOKUP(B66-0.001,IF(A66="Female",'Data Validation'!$N$1:$O$10,'Data Validation'!$R$1:$S$13),2)</f>
        <v>#N/A</v>
      </c>
    </row>
    <row r="67" spans="3:3" x14ac:dyDescent="0.45">
      <c r="C67" t="e">
        <f>VLOOKUP(B67-0.001,IF(A67="Female",'Data Validation'!$N$1:$O$10,'Data Validation'!$R$1:$S$13),2)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Master Sheet</vt:lpstr>
      <vt:lpstr>Data Validation</vt:lpstr>
      <vt:lpstr>BL</vt:lpstr>
      <vt:lpstr>Class Calculator</vt:lpstr>
      <vt:lpstr>Age_Div</vt:lpstr>
      <vt:lpstr>BestLifter</vt:lpstr>
      <vt:lpstr>Gender</vt:lpstr>
      <vt:lpstr>Open_Div</vt:lpstr>
      <vt:lpstr>Other_Div_NS</vt:lpstr>
      <vt:lpstr>Other_Division</vt:lpstr>
      <vt:lpstr>'Master Sheet'!Print_Area</vt:lpstr>
      <vt:lpstr>'Master Sheet'!Sex</vt:lpstr>
      <vt:lpstr>State</vt:lpstr>
      <vt:lpstr>Weight_Class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Neshama Kutin</dc:creator>
  <cp:lastModifiedBy>Nikki Dorval</cp:lastModifiedBy>
  <cp:lastPrinted>2021-11-21T14:16:20Z</cp:lastPrinted>
  <dcterms:created xsi:type="dcterms:W3CDTF">2015-02-10T18:06:32Z</dcterms:created>
  <dcterms:modified xsi:type="dcterms:W3CDTF">2021-11-21T14:16:40Z</dcterms:modified>
</cp:coreProperties>
</file>